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rell\Documents\"/>
    </mc:Choice>
  </mc:AlternateContent>
  <bookViews>
    <workbookView xWindow="480" yWindow="45" windowWidth="13395" windowHeight="7485" activeTab="1"/>
  </bookViews>
  <sheets>
    <sheet name="Pitching" sheetId="1" r:id="rId1"/>
    <sheet name="Hitting" sheetId="2" r:id="rId2"/>
  </sheets>
  <calcPr calcId="152511"/>
</workbook>
</file>

<file path=xl/calcChain.xml><?xml version="1.0" encoding="utf-8"?>
<calcChain xmlns="http://schemas.openxmlformats.org/spreadsheetml/2006/main">
  <c r="D39" i="1" l="1"/>
  <c r="E39" i="1"/>
  <c r="F39" i="1"/>
  <c r="G39" i="1"/>
  <c r="H39" i="1"/>
  <c r="I39" i="1"/>
  <c r="J39" i="1"/>
  <c r="P39" i="1"/>
  <c r="I60" i="2"/>
  <c r="H60" i="2"/>
  <c r="G60" i="2"/>
  <c r="F60" i="2"/>
  <c r="E60" i="2"/>
  <c r="D60" i="2"/>
  <c r="C60" i="2"/>
  <c r="J59" i="2"/>
  <c r="J58" i="2"/>
  <c r="J57" i="2"/>
  <c r="J56" i="2"/>
  <c r="J55" i="2"/>
  <c r="J54" i="2"/>
  <c r="J53" i="2"/>
  <c r="J52" i="2"/>
  <c r="J51" i="2"/>
  <c r="M38" i="1"/>
  <c r="P38" i="1"/>
  <c r="O38" i="1" s="1"/>
  <c r="L38" i="1" s="1"/>
  <c r="P37" i="1"/>
  <c r="O37" i="1" s="1"/>
  <c r="M37" i="1"/>
  <c r="P36" i="1"/>
  <c r="O36" i="1" s="1"/>
  <c r="M36" i="1"/>
  <c r="P35" i="1"/>
  <c r="O35" i="1" s="1"/>
  <c r="M35" i="1"/>
  <c r="K38" i="1" l="1"/>
  <c r="N38" i="1"/>
  <c r="K35" i="1"/>
  <c r="N35" i="1"/>
  <c r="L35" i="1"/>
  <c r="N36" i="1"/>
  <c r="L36" i="1"/>
  <c r="K36" i="1"/>
  <c r="N37" i="1"/>
  <c r="L37" i="1"/>
  <c r="K37" i="1"/>
  <c r="J15" i="2"/>
  <c r="J13" i="2"/>
  <c r="J50" i="2" l="1"/>
  <c r="J49" i="2"/>
  <c r="J48" i="2"/>
  <c r="J47" i="2"/>
  <c r="J46" i="2"/>
  <c r="J45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4" i="2"/>
  <c r="J12" i="2"/>
  <c r="J11" i="2"/>
  <c r="J10" i="2"/>
  <c r="J9" i="2"/>
  <c r="J8" i="2"/>
  <c r="J7" i="2"/>
  <c r="J5" i="2"/>
  <c r="J4" i="2"/>
  <c r="J3" i="2"/>
  <c r="J2" i="2"/>
  <c r="J6" i="2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5" i="1"/>
  <c r="M6" i="1"/>
  <c r="P34" i="1"/>
  <c r="M4" i="1" l="1"/>
  <c r="M3" i="1"/>
  <c r="M2" i="1"/>
  <c r="O34" i="1"/>
  <c r="N34" i="1" s="1"/>
  <c r="P33" i="1"/>
  <c r="O33" i="1" s="1"/>
  <c r="N33" i="1" s="1"/>
  <c r="P32" i="1"/>
  <c r="O32" i="1" s="1"/>
  <c r="N32" i="1" s="1"/>
  <c r="P31" i="1"/>
  <c r="O31" i="1" s="1"/>
  <c r="N31" i="1" s="1"/>
  <c r="P30" i="1"/>
  <c r="O30" i="1" s="1"/>
  <c r="N30" i="1" s="1"/>
  <c r="P29" i="1"/>
  <c r="O29" i="1" s="1"/>
  <c r="N29" i="1" s="1"/>
  <c r="P28" i="1"/>
  <c r="O28" i="1" s="1"/>
  <c r="N28" i="1" s="1"/>
  <c r="P27" i="1"/>
  <c r="O27" i="1" s="1"/>
  <c r="P26" i="1"/>
  <c r="O26" i="1" s="1"/>
  <c r="N26" i="1" s="1"/>
  <c r="P25" i="1"/>
  <c r="O25" i="1" s="1"/>
  <c r="N25" i="1" s="1"/>
  <c r="P24" i="1"/>
  <c r="O24" i="1" s="1"/>
  <c r="N24" i="1" s="1"/>
  <c r="P23" i="1"/>
  <c r="O23" i="1" s="1"/>
  <c r="N23" i="1" s="1"/>
  <c r="P22" i="1"/>
  <c r="O22" i="1" s="1"/>
  <c r="N22" i="1" s="1"/>
  <c r="P21" i="1"/>
  <c r="O21" i="1" s="1"/>
  <c r="N21" i="1" s="1"/>
  <c r="P20" i="1"/>
  <c r="O20" i="1" s="1"/>
  <c r="N20" i="1" s="1"/>
  <c r="P19" i="1"/>
  <c r="O19" i="1" s="1"/>
  <c r="N19" i="1" s="1"/>
  <c r="P18" i="1"/>
  <c r="O18" i="1" s="1"/>
  <c r="N18" i="1" s="1"/>
  <c r="P17" i="1"/>
  <c r="O17" i="1" s="1"/>
  <c r="N17" i="1" s="1"/>
  <c r="P16" i="1"/>
  <c r="O16" i="1" s="1"/>
  <c r="N16" i="1" s="1"/>
  <c r="P15" i="1"/>
  <c r="O15" i="1" s="1"/>
  <c r="N15" i="1" s="1"/>
  <c r="P14" i="1"/>
  <c r="O14" i="1" s="1"/>
  <c r="N14" i="1" s="1"/>
  <c r="P13" i="1"/>
  <c r="O13" i="1" s="1"/>
  <c r="N13" i="1" s="1"/>
  <c r="P12" i="1"/>
  <c r="O12" i="1" s="1"/>
  <c r="N12" i="1" s="1"/>
  <c r="P11" i="1"/>
  <c r="O11" i="1" s="1"/>
  <c r="N11" i="1" s="1"/>
  <c r="P10" i="1"/>
  <c r="O10" i="1" s="1"/>
  <c r="N10" i="1" s="1"/>
  <c r="P9" i="1"/>
  <c r="O9" i="1" s="1"/>
  <c r="N9" i="1" s="1"/>
  <c r="P8" i="1"/>
  <c r="O8" i="1" s="1"/>
  <c r="N8" i="1" s="1"/>
  <c r="P7" i="1"/>
  <c r="O7" i="1" s="1"/>
  <c r="N7" i="1" s="1"/>
  <c r="P6" i="1"/>
  <c r="O6" i="1" s="1"/>
  <c r="N6" i="1" s="1"/>
  <c r="P5" i="1"/>
  <c r="O5" i="1" s="1"/>
  <c r="N5" i="1" s="1"/>
  <c r="P4" i="1"/>
  <c r="O4" i="1" s="1"/>
  <c r="N4" i="1" s="1"/>
  <c r="P3" i="1"/>
  <c r="O3" i="1" s="1"/>
  <c r="N3" i="1" s="1"/>
  <c r="P2" i="1"/>
  <c r="O2" i="1" s="1"/>
  <c r="N2" i="1" s="1"/>
  <c r="J60" i="2" l="1"/>
  <c r="N27" i="1"/>
  <c r="K27" i="1"/>
  <c r="M39" i="1"/>
  <c r="K2" i="1"/>
  <c r="L2" i="1"/>
  <c r="K4" i="1"/>
  <c r="L4" i="1"/>
  <c r="K6" i="1"/>
  <c r="L6" i="1"/>
  <c r="K8" i="1"/>
  <c r="L8" i="1"/>
  <c r="K10" i="1"/>
  <c r="L10" i="1"/>
  <c r="K12" i="1"/>
  <c r="L12" i="1"/>
  <c r="K14" i="1"/>
  <c r="L14" i="1"/>
  <c r="K16" i="1"/>
  <c r="L16" i="1"/>
  <c r="K18" i="1"/>
  <c r="L18" i="1"/>
  <c r="K20" i="1"/>
  <c r="L20" i="1"/>
  <c r="K22" i="1"/>
  <c r="L22" i="1"/>
  <c r="K24" i="1"/>
  <c r="L24" i="1"/>
  <c r="K26" i="1"/>
  <c r="L26" i="1"/>
  <c r="K28" i="1"/>
  <c r="L28" i="1"/>
  <c r="K30" i="1"/>
  <c r="L30" i="1"/>
  <c r="K32" i="1"/>
  <c r="L32" i="1"/>
  <c r="K34" i="1"/>
  <c r="L34" i="1"/>
  <c r="K3" i="1"/>
  <c r="L3" i="1"/>
  <c r="K5" i="1"/>
  <c r="L5" i="1"/>
  <c r="K7" i="1"/>
  <c r="L7" i="1"/>
  <c r="K9" i="1"/>
  <c r="L9" i="1"/>
  <c r="K11" i="1"/>
  <c r="L11" i="1"/>
  <c r="K13" i="1"/>
  <c r="L13" i="1"/>
  <c r="K15" i="1"/>
  <c r="L15" i="1"/>
  <c r="K17" i="1"/>
  <c r="L17" i="1"/>
  <c r="K19" i="1"/>
  <c r="L19" i="1"/>
  <c r="K21" i="1"/>
  <c r="L21" i="1"/>
  <c r="K23" i="1"/>
  <c r="L23" i="1"/>
  <c r="K25" i="1"/>
  <c r="L25" i="1"/>
  <c r="L27" i="1"/>
  <c r="K29" i="1"/>
  <c r="K31" i="1"/>
  <c r="L31" i="1"/>
  <c r="K33" i="1"/>
  <c r="L33" i="1"/>
  <c r="L29" i="1"/>
  <c r="O39" i="1"/>
  <c r="N39" i="1" s="1"/>
  <c r="L39" i="1" l="1"/>
  <c r="K39" i="1"/>
  <c r="C39" i="1"/>
</calcChain>
</file>

<file path=xl/sharedStrings.xml><?xml version="1.0" encoding="utf-8"?>
<sst xmlns="http://schemas.openxmlformats.org/spreadsheetml/2006/main" count="145" uniqueCount="79">
  <si>
    <t>IP</t>
  </si>
  <si>
    <t>R</t>
  </si>
  <si>
    <t>ER</t>
  </si>
  <si>
    <t>BB</t>
  </si>
  <si>
    <t>Outs</t>
  </si>
  <si>
    <t>H</t>
  </si>
  <si>
    <t>K</t>
  </si>
  <si>
    <t>Year</t>
  </si>
  <si>
    <t>Pitcher</t>
  </si>
  <si>
    <t>Farrell</t>
  </si>
  <si>
    <t>Woodeshick</t>
  </si>
  <si>
    <t>ERA</t>
  </si>
  <si>
    <t>K/9</t>
  </si>
  <si>
    <t>K/BB</t>
  </si>
  <si>
    <t>WHIP</t>
  </si>
  <si>
    <t>Cuellar</t>
  </si>
  <si>
    <t>Dierker</t>
  </si>
  <si>
    <t>IP-dec</t>
  </si>
  <si>
    <t>Wilson</t>
  </si>
  <si>
    <t>Andujar</t>
  </si>
  <si>
    <t>Sambito</t>
  </si>
  <si>
    <t>Richard</t>
  </si>
  <si>
    <t>Knepper</t>
  </si>
  <si>
    <t>Ryan</t>
  </si>
  <si>
    <t>Dawley</t>
  </si>
  <si>
    <t>Scott</t>
  </si>
  <si>
    <t>Smith</t>
  </si>
  <si>
    <t>Harnisch</t>
  </si>
  <si>
    <t>Jones</t>
  </si>
  <si>
    <t>Drabek</t>
  </si>
  <si>
    <t>Hudek</t>
  </si>
  <si>
    <t>Lima</t>
  </si>
  <si>
    <t>Hampton</t>
  </si>
  <si>
    <t>Wagner</t>
  </si>
  <si>
    <t>Clemens</t>
  </si>
  <si>
    <t>Oswalt</t>
  </si>
  <si>
    <t>Lidge</t>
  </si>
  <si>
    <t>Total</t>
  </si>
  <si>
    <t>Player</t>
  </si>
  <si>
    <t>AB</t>
  </si>
  <si>
    <t>RBI</t>
  </si>
  <si>
    <t>Wynn</t>
  </si>
  <si>
    <t>Staub</t>
  </si>
  <si>
    <t>Menke</t>
  </si>
  <si>
    <t>Morgan</t>
  </si>
  <si>
    <t>May</t>
  </si>
  <si>
    <t>Watson</t>
  </si>
  <si>
    <t>Reynolds</t>
  </si>
  <si>
    <t>Knight</t>
  </si>
  <si>
    <t>Thon</t>
  </si>
  <si>
    <t>Mumphrey</t>
  </si>
  <si>
    <t>Cruz</t>
  </si>
  <si>
    <t>Bass</t>
  </si>
  <si>
    <t>Davis</t>
  </si>
  <si>
    <t>Biggio</t>
  </si>
  <si>
    <t>Bagwell</t>
  </si>
  <si>
    <t>Caminiti</t>
  </si>
  <si>
    <t>Berkman</t>
  </si>
  <si>
    <t>Kent</t>
  </si>
  <si>
    <t>Beltran</t>
  </si>
  <si>
    <t>Ensberg</t>
  </si>
  <si>
    <t>Lee</t>
  </si>
  <si>
    <t>Tejada</t>
  </si>
  <si>
    <t>Bourn</t>
  </si>
  <si>
    <t>Pence</t>
  </si>
  <si>
    <t>Altuve</t>
  </si>
  <si>
    <t>BA</t>
  </si>
  <si>
    <t>Alou</t>
  </si>
  <si>
    <t>Cedeno</t>
  </si>
  <si>
    <t>Forsch</t>
  </si>
  <si>
    <t>HR</t>
  </si>
  <si>
    <t>BF</t>
  </si>
  <si>
    <t>Keuchel</t>
  </si>
  <si>
    <t>Harris</t>
  </si>
  <si>
    <t>Devenski</t>
  </si>
  <si>
    <t>Morton</t>
  </si>
  <si>
    <t>Springer</t>
  </si>
  <si>
    <t>Correa</t>
  </si>
  <si>
    <t>Bregman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</si>
</sst>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#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/>
    <xf numFmtId="0" fontId="0" fillId="0" borderId="0" xfId="0" applyNumberFormat="1"/>
    <xf numFmtId="0" fontId="2" fillId="0" borderId="0" xfId="0" applyFont="1"/>
    <xf numFmtId="2" fontId="2" fillId="0" borderId="0" xfId="0" applyNumberFormat="1" applyFont="1"/>
    <xf numFmtId="2" fontId="3" fillId="0" borderId="0" xfId="0" applyNumberFormat="1" applyFont="1"/>
    <xf numFmtId="2" fontId="3" fillId="0" borderId="0" xfId="0" applyNumberFormat="1" applyFont="1" applyAlignment="1">
      <alignment horizontal="right"/>
    </xf>
    <xf numFmtId="0" fontId="3" fillId="0" borderId="0" xfId="0" applyFont="1"/>
    <xf numFmtId="0" fontId="2" fillId="0" borderId="0" xfId="0" applyNumberFormat="1" applyFont="1"/>
    <xf numFmtId="0" fontId="4" fillId="0" borderId="0" xfId="0" applyFont="1"/>
    <xf numFmtId="164" fontId="2" fillId="0" borderId="0" xfId="0" applyNumberFormat="1" applyFont="1"/>
    <xf numFmtId="2" fontId="2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6" fontId="3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workbookViewId="0">
      <pane ySplit="1" topLeftCell="A15" activePane="bottomLeft" state="frozen"/>
      <selection pane="bottomLeft" activeCell="K39" sqref="K39"/>
    </sheetView>
  </sheetViews>
  <sheetFormatPr defaultRowHeight="15" x14ac:dyDescent="0.25"/>
  <cols>
    <col min="1" max="1" width="5.42578125" style="3" bestFit="1" customWidth="1"/>
    <col min="2" max="2" width="11.85546875" bestFit="1" customWidth="1"/>
    <col min="3" max="3" width="4.5703125" style="2" bestFit="1" customWidth="1"/>
    <col min="4" max="5" width="3" bestFit="1" customWidth="1"/>
    <col min="6" max="6" width="3.140625" bestFit="1" customWidth="1"/>
    <col min="7" max="7" width="3.28515625" bestFit="1" customWidth="1"/>
    <col min="8" max="8" width="3" bestFit="1" customWidth="1"/>
    <col min="9" max="9" width="3.42578125" bestFit="1" customWidth="1"/>
    <col min="10" max="10" width="4" bestFit="1" customWidth="1"/>
    <col min="11" max="12" width="5.5703125" style="1" bestFit="1" customWidth="1"/>
    <col min="13" max="13" width="5.28515625" style="15" bestFit="1" customWidth="1"/>
    <col min="14" max="14" width="6" style="1" bestFit="1" customWidth="1"/>
    <col min="15" max="15" width="6.5703125" style="1" bestFit="1" customWidth="1"/>
    <col min="16" max="16" width="5.140625" bestFit="1" customWidth="1"/>
  </cols>
  <sheetData>
    <row r="1" spans="1:16" s="21" customFormat="1" x14ac:dyDescent="0.25">
      <c r="A1" s="19" t="s">
        <v>7</v>
      </c>
      <c r="B1" s="19" t="s">
        <v>8</v>
      </c>
      <c r="C1" s="23" t="s">
        <v>0</v>
      </c>
      <c r="D1" s="21" t="s">
        <v>5</v>
      </c>
      <c r="E1" s="21" t="s">
        <v>1</v>
      </c>
      <c r="F1" s="21" t="s">
        <v>2</v>
      </c>
      <c r="G1" s="21" t="s">
        <v>3</v>
      </c>
      <c r="H1" s="21" t="s">
        <v>6</v>
      </c>
      <c r="I1" s="21" t="s">
        <v>70</v>
      </c>
      <c r="J1" s="21" t="s">
        <v>71</v>
      </c>
      <c r="K1" s="14" t="s">
        <v>11</v>
      </c>
      <c r="L1" s="14" t="s">
        <v>12</v>
      </c>
      <c r="M1" s="14" t="s">
        <v>13</v>
      </c>
      <c r="N1" s="14" t="s">
        <v>14</v>
      </c>
      <c r="O1" s="14" t="s">
        <v>17</v>
      </c>
      <c r="P1" s="21" t="s">
        <v>4</v>
      </c>
    </row>
    <row r="2" spans="1:16" x14ac:dyDescent="0.25">
      <c r="A2" s="3">
        <v>1962</v>
      </c>
      <c r="B2" t="s">
        <v>9</v>
      </c>
      <c r="C2" s="2">
        <v>1</v>
      </c>
      <c r="D2">
        <v>3</v>
      </c>
      <c r="E2">
        <v>3</v>
      </c>
      <c r="F2">
        <v>3</v>
      </c>
      <c r="G2">
        <v>1</v>
      </c>
      <c r="H2">
        <v>2</v>
      </c>
      <c r="I2">
        <v>1</v>
      </c>
      <c r="J2">
        <v>7</v>
      </c>
      <c r="K2" s="8">
        <f t="shared" ref="K2:K39" si="0">IF(O2=0,"-.--",9*F2/O2)</f>
        <v>27</v>
      </c>
      <c r="L2" s="8">
        <f t="shared" ref="L2:L39" si="1">9*H2/O2</f>
        <v>18</v>
      </c>
      <c r="M2" s="9">
        <f>IF(G2=0,"n/a",H2/G2)</f>
        <v>2</v>
      </c>
      <c r="N2" s="8">
        <f>IF(O2=0,"-.--",(D2+G2)/O2)</f>
        <v>4</v>
      </c>
      <c r="O2" s="9">
        <f>P2/3</f>
        <v>1</v>
      </c>
      <c r="P2" s="10">
        <f t="shared" ref="P2:P34" si="2">3*INT(C2)+10*(C2-INT(C2))</f>
        <v>3</v>
      </c>
    </row>
    <row r="3" spans="1:16" x14ac:dyDescent="0.25">
      <c r="A3" s="3">
        <v>1963</v>
      </c>
      <c r="B3" t="s">
        <v>10</v>
      </c>
      <c r="C3" s="2">
        <v>2</v>
      </c>
      <c r="D3">
        <v>1</v>
      </c>
      <c r="E3">
        <v>0</v>
      </c>
      <c r="F3">
        <v>0</v>
      </c>
      <c r="G3">
        <v>1</v>
      </c>
      <c r="H3">
        <v>3</v>
      </c>
      <c r="I3">
        <v>0</v>
      </c>
      <c r="J3">
        <v>7</v>
      </c>
      <c r="K3" s="8">
        <f t="shared" si="0"/>
        <v>0</v>
      </c>
      <c r="L3" s="8">
        <f t="shared" si="1"/>
        <v>13.5</v>
      </c>
      <c r="M3" s="9">
        <f>IF(G3=0,"n/a",H3/G3)</f>
        <v>3</v>
      </c>
      <c r="N3" s="8">
        <f t="shared" ref="N3:N39" si="3">IF(O3=0,"-.--",(D3+G3)/O3)</f>
        <v>1</v>
      </c>
      <c r="O3" s="9">
        <f t="shared" ref="O3:O39" si="4">P3/3</f>
        <v>2</v>
      </c>
      <c r="P3" s="10">
        <f t="shared" si="2"/>
        <v>6</v>
      </c>
    </row>
    <row r="4" spans="1:16" x14ac:dyDescent="0.25">
      <c r="A4" s="3">
        <v>1964</v>
      </c>
      <c r="B4" t="s">
        <v>9</v>
      </c>
      <c r="C4" s="2">
        <v>2</v>
      </c>
      <c r="D4">
        <v>2</v>
      </c>
      <c r="E4">
        <v>1</v>
      </c>
      <c r="F4">
        <v>1</v>
      </c>
      <c r="G4">
        <v>1</v>
      </c>
      <c r="H4">
        <v>1</v>
      </c>
      <c r="I4">
        <v>0</v>
      </c>
      <c r="J4">
        <v>10</v>
      </c>
      <c r="K4" s="8">
        <f t="shared" si="0"/>
        <v>4.5</v>
      </c>
      <c r="L4" s="8">
        <f t="shared" si="1"/>
        <v>4.5</v>
      </c>
      <c r="M4" s="9">
        <f>IF(G4=0,"n/a",H4/G4)</f>
        <v>1</v>
      </c>
      <c r="N4" s="8">
        <f t="shared" si="3"/>
        <v>1.5</v>
      </c>
      <c r="O4" s="9">
        <f t="shared" si="4"/>
        <v>2</v>
      </c>
      <c r="P4" s="10">
        <f t="shared" si="2"/>
        <v>6</v>
      </c>
    </row>
    <row r="5" spans="1:16" x14ac:dyDescent="0.25">
      <c r="A5" s="3">
        <v>1965</v>
      </c>
      <c r="B5" t="s">
        <v>9</v>
      </c>
      <c r="C5" s="2">
        <v>1</v>
      </c>
      <c r="D5">
        <v>0</v>
      </c>
      <c r="E5">
        <v>0</v>
      </c>
      <c r="F5">
        <v>0</v>
      </c>
      <c r="G5">
        <v>1</v>
      </c>
      <c r="H5">
        <v>0</v>
      </c>
      <c r="I5">
        <v>0</v>
      </c>
      <c r="J5">
        <v>4</v>
      </c>
      <c r="K5" s="8">
        <f t="shared" si="0"/>
        <v>0</v>
      </c>
      <c r="L5" s="8">
        <f t="shared" si="1"/>
        <v>0</v>
      </c>
      <c r="M5" s="9">
        <f t="shared" ref="M5:M39" si="5">IF(G5=0,"-.--",H5/G5)</f>
        <v>0</v>
      </c>
      <c r="N5" s="8">
        <f t="shared" si="3"/>
        <v>1</v>
      </c>
      <c r="O5" s="9">
        <f t="shared" si="4"/>
        <v>1</v>
      </c>
      <c r="P5" s="10">
        <f t="shared" si="2"/>
        <v>3</v>
      </c>
    </row>
    <row r="6" spans="1:16" x14ac:dyDescent="0.25">
      <c r="A6" s="3">
        <v>1967</v>
      </c>
      <c r="B6" t="s">
        <v>15</v>
      </c>
      <c r="C6" s="2">
        <v>2</v>
      </c>
      <c r="D6">
        <v>1</v>
      </c>
      <c r="E6">
        <v>0</v>
      </c>
      <c r="F6">
        <v>0</v>
      </c>
      <c r="G6">
        <v>0</v>
      </c>
      <c r="H6">
        <v>2</v>
      </c>
      <c r="I6">
        <v>0</v>
      </c>
      <c r="J6">
        <v>7</v>
      </c>
      <c r="K6" s="8">
        <f t="shared" si="0"/>
        <v>0</v>
      </c>
      <c r="L6" s="8">
        <f t="shared" si="1"/>
        <v>9</v>
      </c>
      <c r="M6" s="9" t="str">
        <f t="shared" si="5"/>
        <v>-.--</v>
      </c>
      <c r="N6" s="8">
        <f t="shared" si="3"/>
        <v>0.5</v>
      </c>
      <c r="O6" s="9">
        <f t="shared" si="4"/>
        <v>2</v>
      </c>
      <c r="P6" s="10">
        <f t="shared" si="2"/>
        <v>6</v>
      </c>
    </row>
    <row r="7" spans="1:16" x14ac:dyDescent="0.25">
      <c r="A7" s="3">
        <v>1969</v>
      </c>
      <c r="B7" t="s">
        <v>16</v>
      </c>
      <c r="C7" s="2">
        <v>0.1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2</v>
      </c>
      <c r="K7" s="8">
        <f t="shared" si="0"/>
        <v>0</v>
      </c>
      <c r="L7" s="8">
        <f t="shared" si="1"/>
        <v>0</v>
      </c>
      <c r="M7" s="9" t="str">
        <f t="shared" si="5"/>
        <v>-.--</v>
      </c>
      <c r="N7" s="8">
        <f t="shared" si="3"/>
        <v>3</v>
      </c>
      <c r="O7" s="9">
        <f t="shared" si="4"/>
        <v>0.33333333333333331</v>
      </c>
      <c r="P7" s="10">
        <f t="shared" si="2"/>
        <v>1</v>
      </c>
    </row>
    <row r="8" spans="1:16" x14ac:dyDescent="0.25">
      <c r="A8" s="3">
        <v>1971</v>
      </c>
      <c r="B8" t="s">
        <v>18</v>
      </c>
      <c r="C8" s="2">
        <v>2</v>
      </c>
      <c r="D8">
        <v>0</v>
      </c>
      <c r="E8">
        <v>0</v>
      </c>
      <c r="F8">
        <v>0</v>
      </c>
      <c r="G8">
        <v>1</v>
      </c>
      <c r="H8">
        <v>2</v>
      </c>
      <c r="I8">
        <v>0</v>
      </c>
      <c r="J8">
        <v>6</v>
      </c>
      <c r="K8" s="8">
        <f t="shared" si="0"/>
        <v>0</v>
      </c>
      <c r="L8" s="8">
        <f t="shared" si="1"/>
        <v>9</v>
      </c>
      <c r="M8" s="9">
        <f t="shared" si="5"/>
        <v>2</v>
      </c>
      <c r="N8" s="8">
        <f t="shared" si="3"/>
        <v>0.5</v>
      </c>
      <c r="O8" s="9">
        <f t="shared" si="4"/>
        <v>2</v>
      </c>
      <c r="P8" s="10">
        <f t="shared" si="2"/>
        <v>6</v>
      </c>
    </row>
    <row r="9" spans="1:16" x14ac:dyDescent="0.25">
      <c r="A9" s="3">
        <v>1976</v>
      </c>
      <c r="B9" t="s">
        <v>69</v>
      </c>
      <c r="C9" s="2">
        <v>1</v>
      </c>
      <c r="D9">
        <v>0</v>
      </c>
      <c r="E9">
        <v>0</v>
      </c>
      <c r="F9">
        <v>0</v>
      </c>
      <c r="G9">
        <v>0</v>
      </c>
      <c r="H9">
        <v>1</v>
      </c>
      <c r="I9">
        <v>0</v>
      </c>
      <c r="J9">
        <v>3</v>
      </c>
      <c r="K9" s="8">
        <f t="shared" si="0"/>
        <v>0</v>
      </c>
      <c r="L9" s="8">
        <f t="shared" si="1"/>
        <v>9</v>
      </c>
      <c r="M9" s="9" t="str">
        <f t="shared" si="5"/>
        <v>-.--</v>
      </c>
      <c r="N9" s="8">
        <f t="shared" si="3"/>
        <v>0</v>
      </c>
      <c r="O9" s="9">
        <f t="shared" si="4"/>
        <v>1</v>
      </c>
      <c r="P9" s="10">
        <f t="shared" si="2"/>
        <v>3</v>
      </c>
    </row>
    <row r="10" spans="1:16" x14ac:dyDescent="0.25">
      <c r="A10" s="3">
        <v>1979</v>
      </c>
      <c r="B10" t="s">
        <v>19</v>
      </c>
      <c r="C10" s="2">
        <v>2</v>
      </c>
      <c r="D10">
        <v>2</v>
      </c>
      <c r="E10">
        <v>2</v>
      </c>
      <c r="F10">
        <v>1</v>
      </c>
      <c r="G10">
        <v>2</v>
      </c>
      <c r="H10">
        <v>0</v>
      </c>
      <c r="I10">
        <v>0</v>
      </c>
      <c r="J10">
        <v>11</v>
      </c>
      <c r="K10" s="8">
        <f t="shared" si="0"/>
        <v>4.5</v>
      </c>
      <c r="L10" s="8">
        <f t="shared" si="1"/>
        <v>0</v>
      </c>
      <c r="M10" s="9">
        <f t="shared" si="5"/>
        <v>0</v>
      </c>
      <c r="N10" s="8">
        <f t="shared" si="3"/>
        <v>2</v>
      </c>
      <c r="O10" s="9">
        <f t="shared" si="4"/>
        <v>2</v>
      </c>
      <c r="P10" s="10">
        <f t="shared" si="2"/>
        <v>6</v>
      </c>
    </row>
    <row r="11" spans="1:16" x14ac:dyDescent="0.25">
      <c r="A11" s="3">
        <v>1979</v>
      </c>
      <c r="B11" t="s">
        <v>20</v>
      </c>
      <c r="C11" s="2">
        <v>0.2</v>
      </c>
      <c r="D11">
        <v>0</v>
      </c>
      <c r="E11">
        <v>0</v>
      </c>
      <c r="F11">
        <v>0</v>
      </c>
      <c r="G11">
        <v>1</v>
      </c>
      <c r="H11">
        <v>0</v>
      </c>
      <c r="I11">
        <v>0</v>
      </c>
      <c r="J11">
        <v>3</v>
      </c>
      <c r="K11" s="8">
        <f t="shared" si="0"/>
        <v>0</v>
      </c>
      <c r="L11" s="8">
        <f t="shared" si="1"/>
        <v>0</v>
      </c>
      <c r="M11" s="9">
        <f t="shared" si="5"/>
        <v>0</v>
      </c>
      <c r="N11" s="8">
        <f t="shared" si="3"/>
        <v>1.5</v>
      </c>
      <c r="O11" s="9">
        <f t="shared" si="4"/>
        <v>0.66666666666666663</v>
      </c>
      <c r="P11" s="10">
        <f t="shared" si="2"/>
        <v>2</v>
      </c>
    </row>
    <row r="12" spans="1:16" x14ac:dyDescent="0.25">
      <c r="A12" s="3">
        <v>1980</v>
      </c>
      <c r="B12" t="s">
        <v>21</v>
      </c>
      <c r="C12" s="2">
        <v>2</v>
      </c>
      <c r="D12">
        <v>1</v>
      </c>
      <c r="E12">
        <v>0</v>
      </c>
      <c r="F12">
        <v>0</v>
      </c>
      <c r="G12">
        <v>2</v>
      </c>
      <c r="H12">
        <v>3</v>
      </c>
      <c r="I12">
        <v>0</v>
      </c>
      <c r="J12">
        <v>9</v>
      </c>
      <c r="K12" s="8">
        <f t="shared" si="0"/>
        <v>0</v>
      </c>
      <c r="L12" s="8">
        <f t="shared" si="1"/>
        <v>13.5</v>
      </c>
      <c r="M12" s="9">
        <f t="shared" si="5"/>
        <v>1.5</v>
      </c>
      <c r="N12" s="8">
        <f t="shared" si="3"/>
        <v>1.5</v>
      </c>
      <c r="O12" s="9">
        <f t="shared" si="4"/>
        <v>2</v>
      </c>
      <c r="P12" s="10">
        <f t="shared" si="2"/>
        <v>6</v>
      </c>
    </row>
    <row r="13" spans="1:16" x14ac:dyDescent="0.25">
      <c r="A13" s="3">
        <v>1981</v>
      </c>
      <c r="B13" t="s">
        <v>22</v>
      </c>
      <c r="C13" s="2">
        <v>2</v>
      </c>
      <c r="D13">
        <v>1</v>
      </c>
      <c r="E13">
        <v>0</v>
      </c>
      <c r="F13">
        <v>0</v>
      </c>
      <c r="G13">
        <v>2</v>
      </c>
      <c r="H13">
        <v>3</v>
      </c>
      <c r="I13">
        <v>0</v>
      </c>
      <c r="J13">
        <v>9</v>
      </c>
      <c r="K13" s="8">
        <f t="shared" si="0"/>
        <v>0</v>
      </c>
      <c r="L13" s="8">
        <f t="shared" si="1"/>
        <v>13.5</v>
      </c>
      <c r="M13" s="9">
        <f t="shared" si="5"/>
        <v>1.5</v>
      </c>
      <c r="N13" s="8">
        <f t="shared" si="3"/>
        <v>1.5</v>
      </c>
      <c r="O13" s="9">
        <f t="shared" si="4"/>
        <v>2</v>
      </c>
      <c r="P13" s="10">
        <f t="shared" si="2"/>
        <v>6</v>
      </c>
    </row>
    <row r="14" spans="1:16" x14ac:dyDescent="0.25">
      <c r="A14" s="3">
        <v>1981</v>
      </c>
      <c r="B14" t="s">
        <v>23</v>
      </c>
      <c r="C14" s="2">
        <v>1</v>
      </c>
      <c r="D14">
        <v>0</v>
      </c>
      <c r="E14">
        <v>0</v>
      </c>
      <c r="F14">
        <v>0</v>
      </c>
      <c r="G14">
        <v>0</v>
      </c>
      <c r="H14">
        <v>1</v>
      </c>
      <c r="I14">
        <v>0</v>
      </c>
      <c r="J14">
        <v>3</v>
      </c>
      <c r="K14" s="8">
        <f t="shared" si="0"/>
        <v>0</v>
      </c>
      <c r="L14" s="8">
        <f t="shared" si="1"/>
        <v>9</v>
      </c>
      <c r="M14" s="9" t="str">
        <f t="shared" si="5"/>
        <v>-.--</v>
      </c>
      <c r="N14" s="8">
        <f t="shared" si="3"/>
        <v>0</v>
      </c>
      <c r="O14" s="9">
        <f t="shared" si="4"/>
        <v>1</v>
      </c>
      <c r="P14" s="10">
        <f t="shared" si="2"/>
        <v>3</v>
      </c>
    </row>
    <row r="15" spans="1:16" x14ac:dyDescent="0.25">
      <c r="A15" s="3">
        <v>1983</v>
      </c>
      <c r="B15" t="s">
        <v>24</v>
      </c>
      <c r="C15" s="2">
        <v>1.1000000000000001</v>
      </c>
      <c r="D15">
        <v>1</v>
      </c>
      <c r="E15">
        <v>0</v>
      </c>
      <c r="F15">
        <v>0</v>
      </c>
      <c r="G15">
        <v>0</v>
      </c>
      <c r="H15">
        <v>1</v>
      </c>
      <c r="I15">
        <v>0</v>
      </c>
      <c r="J15">
        <v>5</v>
      </c>
      <c r="K15" s="8">
        <f t="shared" si="0"/>
        <v>0</v>
      </c>
      <c r="L15" s="8">
        <f t="shared" si="1"/>
        <v>6.7499999999999982</v>
      </c>
      <c r="M15" s="9" t="str">
        <f t="shared" si="5"/>
        <v>-.--</v>
      </c>
      <c r="N15" s="8">
        <f t="shared" si="3"/>
        <v>0.74999999999999978</v>
      </c>
      <c r="O15" s="9">
        <f t="shared" si="4"/>
        <v>1.3333333333333337</v>
      </c>
      <c r="P15" s="10">
        <f t="shared" si="2"/>
        <v>4.0000000000000009</v>
      </c>
    </row>
    <row r="16" spans="1:16" x14ac:dyDescent="0.25">
      <c r="A16" s="3">
        <v>1985</v>
      </c>
      <c r="B16" t="s">
        <v>23</v>
      </c>
      <c r="C16" s="2">
        <v>3</v>
      </c>
      <c r="D16">
        <v>2</v>
      </c>
      <c r="E16">
        <v>0</v>
      </c>
      <c r="F16">
        <v>0</v>
      </c>
      <c r="G16">
        <v>2</v>
      </c>
      <c r="H16">
        <v>2</v>
      </c>
      <c r="I16">
        <v>0</v>
      </c>
      <c r="J16">
        <v>13</v>
      </c>
      <c r="K16" s="8">
        <f t="shared" si="0"/>
        <v>0</v>
      </c>
      <c r="L16" s="8">
        <f t="shared" si="1"/>
        <v>6</v>
      </c>
      <c r="M16" s="9">
        <f t="shared" si="5"/>
        <v>1</v>
      </c>
      <c r="N16" s="8">
        <f t="shared" si="3"/>
        <v>1.3333333333333333</v>
      </c>
      <c r="O16" s="9">
        <f t="shared" si="4"/>
        <v>3</v>
      </c>
      <c r="P16" s="10">
        <f t="shared" si="2"/>
        <v>9</v>
      </c>
    </row>
    <row r="17" spans="1:16" x14ac:dyDescent="0.25">
      <c r="A17" s="3">
        <v>1986</v>
      </c>
      <c r="B17" t="s">
        <v>25</v>
      </c>
      <c r="C17" s="2">
        <v>1</v>
      </c>
      <c r="D17">
        <v>1</v>
      </c>
      <c r="E17">
        <v>1</v>
      </c>
      <c r="F17">
        <v>1</v>
      </c>
      <c r="G17">
        <v>0</v>
      </c>
      <c r="H17">
        <v>2</v>
      </c>
      <c r="I17">
        <v>1</v>
      </c>
      <c r="J17">
        <v>4</v>
      </c>
      <c r="K17" s="8">
        <f t="shared" si="0"/>
        <v>9</v>
      </c>
      <c r="L17" s="8">
        <f t="shared" si="1"/>
        <v>18</v>
      </c>
      <c r="M17" s="9" t="str">
        <f t="shared" si="5"/>
        <v>-.--</v>
      </c>
      <c r="N17" s="8">
        <f t="shared" si="3"/>
        <v>1</v>
      </c>
      <c r="O17" s="9">
        <f t="shared" si="4"/>
        <v>1</v>
      </c>
      <c r="P17" s="10">
        <f t="shared" si="2"/>
        <v>3</v>
      </c>
    </row>
    <row r="18" spans="1:16" x14ac:dyDescent="0.25">
      <c r="A18" s="3">
        <v>1987</v>
      </c>
      <c r="B18" t="s">
        <v>25</v>
      </c>
      <c r="C18" s="2">
        <v>2</v>
      </c>
      <c r="D18">
        <v>1</v>
      </c>
      <c r="E18">
        <v>0</v>
      </c>
      <c r="F18">
        <v>0</v>
      </c>
      <c r="G18">
        <v>0</v>
      </c>
      <c r="H18">
        <v>1</v>
      </c>
      <c r="I18">
        <v>0</v>
      </c>
      <c r="J18">
        <v>7</v>
      </c>
      <c r="K18" s="8">
        <f t="shared" si="0"/>
        <v>0</v>
      </c>
      <c r="L18" s="8">
        <f t="shared" si="1"/>
        <v>4.5</v>
      </c>
      <c r="M18" s="9" t="str">
        <f t="shared" si="5"/>
        <v>-.--</v>
      </c>
      <c r="N18" s="8">
        <f t="shared" si="3"/>
        <v>0.5</v>
      </c>
      <c r="O18" s="9">
        <f t="shared" si="4"/>
        <v>2</v>
      </c>
      <c r="P18" s="10">
        <f t="shared" si="2"/>
        <v>6</v>
      </c>
    </row>
    <row r="19" spans="1:16" x14ac:dyDescent="0.25">
      <c r="A19" s="3">
        <v>1988</v>
      </c>
      <c r="B19" t="s">
        <v>22</v>
      </c>
      <c r="C19" s="2">
        <v>1</v>
      </c>
      <c r="D19">
        <v>2</v>
      </c>
      <c r="E19">
        <v>1</v>
      </c>
      <c r="F19">
        <v>1</v>
      </c>
      <c r="G19">
        <v>1</v>
      </c>
      <c r="H19">
        <v>0</v>
      </c>
      <c r="I19">
        <v>0</v>
      </c>
      <c r="J19">
        <v>6</v>
      </c>
      <c r="K19" s="8">
        <f t="shared" si="0"/>
        <v>9</v>
      </c>
      <c r="L19" s="8">
        <f t="shared" si="1"/>
        <v>0</v>
      </c>
      <c r="M19" s="9">
        <f t="shared" si="5"/>
        <v>0</v>
      </c>
      <c r="N19" s="8">
        <f t="shared" si="3"/>
        <v>3</v>
      </c>
      <c r="O19" s="9">
        <f t="shared" si="4"/>
        <v>1</v>
      </c>
      <c r="P19" s="10">
        <f t="shared" si="2"/>
        <v>3</v>
      </c>
    </row>
    <row r="20" spans="1:16" x14ac:dyDescent="0.25">
      <c r="A20" s="3">
        <v>1990</v>
      </c>
      <c r="B20" t="s">
        <v>26</v>
      </c>
      <c r="C20" s="2">
        <v>0.2</v>
      </c>
      <c r="D20">
        <v>1</v>
      </c>
      <c r="E20">
        <v>0</v>
      </c>
      <c r="F20">
        <v>0</v>
      </c>
      <c r="G20">
        <v>2</v>
      </c>
      <c r="H20">
        <v>1</v>
      </c>
      <c r="I20">
        <v>0</v>
      </c>
      <c r="J20">
        <v>5</v>
      </c>
      <c r="K20" s="8">
        <f t="shared" si="0"/>
        <v>0</v>
      </c>
      <c r="L20" s="8">
        <f t="shared" si="1"/>
        <v>13.5</v>
      </c>
      <c r="M20" s="9">
        <f t="shared" si="5"/>
        <v>0.5</v>
      </c>
      <c r="N20" s="8">
        <f t="shared" si="3"/>
        <v>4.5</v>
      </c>
      <c r="O20" s="9">
        <f t="shared" si="4"/>
        <v>0.66666666666666663</v>
      </c>
      <c r="P20" s="10">
        <f t="shared" si="2"/>
        <v>2</v>
      </c>
    </row>
    <row r="21" spans="1:16" x14ac:dyDescent="0.25">
      <c r="A21" s="3">
        <v>1991</v>
      </c>
      <c r="B21" t="s">
        <v>27</v>
      </c>
      <c r="C21" s="2">
        <v>1</v>
      </c>
      <c r="D21">
        <v>2</v>
      </c>
      <c r="E21">
        <v>0</v>
      </c>
      <c r="F21">
        <v>0</v>
      </c>
      <c r="G21">
        <v>0</v>
      </c>
      <c r="H21">
        <v>1</v>
      </c>
      <c r="I21">
        <v>0</v>
      </c>
      <c r="J21">
        <v>5</v>
      </c>
      <c r="K21" s="8">
        <f t="shared" si="0"/>
        <v>0</v>
      </c>
      <c r="L21" s="8">
        <f t="shared" si="1"/>
        <v>9</v>
      </c>
      <c r="M21" s="9" t="str">
        <f t="shared" si="5"/>
        <v>-.--</v>
      </c>
      <c r="N21" s="8">
        <f t="shared" si="3"/>
        <v>2</v>
      </c>
      <c r="O21" s="9">
        <f t="shared" si="4"/>
        <v>1</v>
      </c>
      <c r="P21" s="10">
        <f t="shared" si="2"/>
        <v>3</v>
      </c>
    </row>
    <row r="22" spans="1:16" x14ac:dyDescent="0.25">
      <c r="A22" s="3">
        <v>1992</v>
      </c>
      <c r="B22" t="s">
        <v>28</v>
      </c>
      <c r="C22" s="2">
        <v>1</v>
      </c>
      <c r="D22">
        <v>4</v>
      </c>
      <c r="E22">
        <v>3</v>
      </c>
      <c r="F22">
        <v>3</v>
      </c>
      <c r="G22">
        <v>0</v>
      </c>
      <c r="H22">
        <v>2</v>
      </c>
      <c r="I22">
        <v>0</v>
      </c>
      <c r="J22">
        <v>7</v>
      </c>
      <c r="K22" s="8">
        <f t="shared" si="0"/>
        <v>27</v>
      </c>
      <c r="L22" s="8">
        <f t="shared" si="1"/>
        <v>18</v>
      </c>
      <c r="M22" s="9" t="str">
        <f t="shared" si="5"/>
        <v>-.--</v>
      </c>
      <c r="N22" s="8">
        <f t="shared" si="3"/>
        <v>4</v>
      </c>
      <c r="O22" s="9">
        <f t="shared" si="4"/>
        <v>1</v>
      </c>
      <c r="P22" s="10">
        <f t="shared" si="2"/>
        <v>3</v>
      </c>
    </row>
    <row r="23" spans="1:16" x14ac:dyDescent="0.25">
      <c r="A23" s="3">
        <v>1994</v>
      </c>
      <c r="B23" t="s">
        <v>29</v>
      </c>
      <c r="C23" s="2">
        <v>0.2</v>
      </c>
      <c r="D23">
        <v>4</v>
      </c>
      <c r="E23">
        <v>3</v>
      </c>
      <c r="F23">
        <v>1</v>
      </c>
      <c r="G23">
        <v>0</v>
      </c>
      <c r="H23">
        <v>1</v>
      </c>
      <c r="I23">
        <v>0</v>
      </c>
      <c r="J23">
        <v>6</v>
      </c>
      <c r="K23" s="8">
        <f t="shared" si="0"/>
        <v>13.5</v>
      </c>
      <c r="L23" s="8">
        <f t="shared" si="1"/>
        <v>13.5</v>
      </c>
      <c r="M23" s="9" t="str">
        <f t="shared" si="5"/>
        <v>-.--</v>
      </c>
      <c r="N23" s="8">
        <f t="shared" si="3"/>
        <v>6</v>
      </c>
      <c r="O23" s="9">
        <f t="shared" si="4"/>
        <v>0.66666666666666663</v>
      </c>
      <c r="P23" s="10">
        <f t="shared" si="2"/>
        <v>2</v>
      </c>
    </row>
    <row r="24" spans="1:16" x14ac:dyDescent="0.25">
      <c r="A24" s="3">
        <v>1994</v>
      </c>
      <c r="B24" t="s">
        <v>30</v>
      </c>
      <c r="C24" s="2">
        <v>0.2</v>
      </c>
      <c r="D24">
        <v>1</v>
      </c>
      <c r="E24">
        <v>2</v>
      </c>
      <c r="F24">
        <v>2</v>
      </c>
      <c r="G24">
        <v>1</v>
      </c>
      <c r="H24">
        <v>1</v>
      </c>
      <c r="I24">
        <v>0</v>
      </c>
      <c r="J24">
        <v>4</v>
      </c>
      <c r="K24" s="8">
        <f t="shared" si="0"/>
        <v>27</v>
      </c>
      <c r="L24" s="8">
        <f t="shared" si="1"/>
        <v>13.5</v>
      </c>
      <c r="M24" s="9">
        <f t="shared" si="5"/>
        <v>1</v>
      </c>
      <c r="N24" s="8">
        <f t="shared" si="3"/>
        <v>3</v>
      </c>
      <c r="O24" s="9">
        <f t="shared" si="4"/>
        <v>0.66666666666666663</v>
      </c>
      <c r="P24" s="10">
        <f t="shared" si="2"/>
        <v>2</v>
      </c>
    </row>
    <row r="25" spans="1:16" x14ac:dyDescent="0.25">
      <c r="A25" s="3">
        <v>1999</v>
      </c>
      <c r="B25" t="s">
        <v>31</v>
      </c>
      <c r="C25" s="2">
        <v>1</v>
      </c>
      <c r="D25">
        <v>1</v>
      </c>
      <c r="E25">
        <v>0</v>
      </c>
      <c r="F25">
        <v>0</v>
      </c>
      <c r="G25">
        <v>0</v>
      </c>
      <c r="H25">
        <v>0</v>
      </c>
      <c r="I25">
        <v>0</v>
      </c>
      <c r="J25">
        <v>4</v>
      </c>
      <c r="K25" s="8">
        <f t="shared" si="0"/>
        <v>0</v>
      </c>
      <c r="L25" s="8">
        <f t="shared" si="1"/>
        <v>0</v>
      </c>
      <c r="M25" s="9" t="str">
        <f t="shared" si="5"/>
        <v>-.--</v>
      </c>
      <c r="N25" s="8">
        <f t="shared" si="3"/>
        <v>1</v>
      </c>
      <c r="O25" s="9">
        <f t="shared" si="4"/>
        <v>1</v>
      </c>
      <c r="P25" s="10">
        <f t="shared" si="2"/>
        <v>3</v>
      </c>
    </row>
    <row r="26" spans="1:16" x14ac:dyDescent="0.25">
      <c r="A26" s="3">
        <v>1999</v>
      </c>
      <c r="B26" t="s">
        <v>32</v>
      </c>
      <c r="C26" s="2">
        <v>0.2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2</v>
      </c>
      <c r="K26" s="8">
        <f t="shared" si="0"/>
        <v>0</v>
      </c>
      <c r="L26" s="8">
        <f t="shared" si="1"/>
        <v>0</v>
      </c>
      <c r="M26" s="9" t="str">
        <f t="shared" si="5"/>
        <v>-.--</v>
      </c>
      <c r="N26" s="8">
        <f t="shared" si="3"/>
        <v>0</v>
      </c>
      <c r="O26" s="9">
        <f t="shared" si="4"/>
        <v>0.66666666666666663</v>
      </c>
      <c r="P26" s="10">
        <f t="shared" si="2"/>
        <v>2</v>
      </c>
    </row>
    <row r="27" spans="1:16" x14ac:dyDescent="0.25">
      <c r="A27" s="3">
        <v>1999</v>
      </c>
      <c r="B27" t="s">
        <v>33</v>
      </c>
      <c r="C27" s="2">
        <v>0.2</v>
      </c>
      <c r="D27">
        <v>0</v>
      </c>
      <c r="E27">
        <v>0</v>
      </c>
      <c r="F27">
        <v>0</v>
      </c>
      <c r="G27">
        <v>0</v>
      </c>
      <c r="H27">
        <v>2</v>
      </c>
      <c r="I27">
        <v>0</v>
      </c>
      <c r="J27">
        <v>2</v>
      </c>
      <c r="K27" s="8">
        <f t="shared" si="0"/>
        <v>0</v>
      </c>
      <c r="L27" s="8">
        <f t="shared" si="1"/>
        <v>27</v>
      </c>
      <c r="M27" s="9" t="str">
        <f t="shared" si="5"/>
        <v>-.--</v>
      </c>
      <c r="N27" s="8">
        <f t="shared" si="3"/>
        <v>0</v>
      </c>
      <c r="O27" s="9">
        <f t="shared" si="4"/>
        <v>0.66666666666666663</v>
      </c>
      <c r="P27" s="10">
        <f t="shared" si="2"/>
        <v>2</v>
      </c>
    </row>
    <row r="28" spans="1:16" x14ac:dyDescent="0.25">
      <c r="A28" s="3">
        <v>2001</v>
      </c>
      <c r="B28" t="s">
        <v>33</v>
      </c>
      <c r="C28" s="2">
        <v>0.1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1</v>
      </c>
      <c r="K28" s="8">
        <f t="shared" si="0"/>
        <v>0</v>
      </c>
      <c r="L28" s="8">
        <f t="shared" si="1"/>
        <v>0</v>
      </c>
      <c r="M28" s="9" t="str">
        <f t="shared" si="5"/>
        <v>-.--</v>
      </c>
      <c r="N28" s="8">
        <f t="shared" si="3"/>
        <v>0</v>
      </c>
      <c r="O28" s="9">
        <f t="shared" si="4"/>
        <v>0.33333333333333331</v>
      </c>
      <c r="P28" s="10">
        <f t="shared" si="2"/>
        <v>1</v>
      </c>
    </row>
    <row r="29" spans="1:16" x14ac:dyDescent="0.25">
      <c r="A29" s="3">
        <v>2003</v>
      </c>
      <c r="B29" t="s">
        <v>33</v>
      </c>
      <c r="C29" s="2">
        <v>1</v>
      </c>
      <c r="D29">
        <v>1</v>
      </c>
      <c r="E29">
        <v>1</v>
      </c>
      <c r="F29">
        <v>1</v>
      </c>
      <c r="G29">
        <v>0</v>
      </c>
      <c r="H29">
        <v>0</v>
      </c>
      <c r="I29">
        <v>1</v>
      </c>
      <c r="J29">
        <v>4</v>
      </c>
      <c r="K29" s="8">
        <f t="shared" si="0"/>
        <v>9</v>
      </c>
      <c r="L29" s="8">
        <f t="shared" si="1"/>
        <v>0</v>
      </c>
      <c r="M29" s="9" t="str">
        <f t="shared" si="5"/>
        <v>-.--</v>
      </c>
      <c r="N29" s="8">
        <f t="shared" si="3"/>
        <v>1</v>
      </c>
      <c r="O29" s="9">
        <f t="shared" si="4"/>
        <v>1</v>
      </c>
      <c r="P29" s="10">
        <f t="shared" si="2"/>
        <v>3</v>
      </c>
    </row>
    <row r="30" spans="1:16" x14ac:dyDescent="0.25">
      <c r="A30" s="3">
        <v>2004</v>
      </c>
      <c r="B30" t="s">
        <v>34</v>
      </c>
      <c r="C30" s="2">
        <v>1</v>
      </c>
      <c r="D30">
        <v>5</v>
      </c>
      <c r="E30">
        <v>6</v>
      </c>
      <c r="F30">
        <v>3</v>
      </c>
      <c r="G30">
        <v>0</v>
      </c>
      <c r="H30">
        <v>2</v>
      </c>
      <c r="I30">
        <v>2</v>
      </c>
      <c r="J30">
        <v>9</v>
      </c>
      <c r="K30" s="8">
        <f t="shared" si="0"/>
        <v>27</v>
      </c>
      <c r="L30" s="8">
        <f t="shared" si="1"/>
        <v>18</v>
      </c>
      <c r="M30" s="9" t="str">
        <f t="shared" si="5"/>
        <v>-.--</v>
      </c>
      <c r="N30" s="8">
        <f t="shared" si="3"/>
        <v>5</v>
      </c>
      <c r="O30" s="9">
        <f t="shared" si="4"/>
        <v>1</v>
      </c>
      <c r="P30" s="10">
        <f t="shared" si="2"/>
        <v>3</v>
      </c>
    </row>
    <row r="31" spans="1:16" x14ac:dyDescent="0.25">
      <c r="A31" s="3">
        <v>2005</v>
      </c>
      <c r="B31" t="s">
        <v>35</v>
      </c>
      <c r="C31" s="2">
        <v>1</v>
      </c>
      <c r="D31">
        <v>2</v>
      </c>
      <c r="E31">
        <v>2</v>
      </c>
      <c r="F31">
        <v>2</v>
      </c>
      <c r="G31">
        <v>1</v>
      </c>
      <c r="H31">
        <v>1</v>
      </c>
      <c r="I31">
        <v>0</v>
      </c>
      <c r="J31">
        <v>6</v>
      </c>
      <c r="K31" s="8">
        <f t="shared" si="0"/>
        <v>18</v>
      </c>
      <c r="L31" s="8">
        <f t="shared" si="1"/>
        <v>9</v>
      </c>
      <c r="M31" s="9">
        <f t="shared" si="5"/>
        <v>1</v>
      </c>
      <c r="N31" s="8">
        <f t="shared" si="3"/>
        <v>3</v>
      </c>
      <c r="O31" s="9">
        <f t="shared" si="4"/>
        <v>1</v>
      </c>
      <c r="P31" s="10">
        <f t="shared" si="2"/>
        <v>3</v>
      </c>
    </row>
    <row r="32" spans="1:16" x14ac:dyDescent="0.25">
      <c r="A32" s="3">
        <v>2005</v>
      </c>
      <c r="B32" t="s">
        <v>34</v>
      </c>
      <c r="C32" s="2">
        <v>1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3</v>
      </c>
      <c r="K32" s="8">
        <f t="shared" si="0"/>
        <v>0</v>
      </c>
      <c r="L32" s="8">
        <f t="shared" si="1"/>
        <v>0</v>
      </c>
      <c r="M32" s="9" t="str">
        <f t="shared" si="5"/>
        <v>-.--</v>
      </c>
      <c r="N32" s="8">
        <f t="shared" si="3"/>
        <v>0</v>
      </c>
      <c r="O32" s="9">
        <f t="shared" si="4"/>
        <v>1</v>
      </c>
      <c r="P32" s="10">
        <f t="shared" si="2"/>
        <v>3</v>
      </c>
    </row>
    <row r="33" spans="1:16" x14ac:dyDescent="0.25">
      <c r="A33" s="3">
        <v>2005</v>
      </c>
      <c r="B33" t="s">
        <v>36</v>
      </c>
      <c r="C33" s="2">
        <v>1</v>
      </c>
      <c r="D33">
        <v>0</v>
      </c>
      <c r="E33">
        <v>0</v>
      </c>
      <c r="F33">
        <v>0</v>
      </c>
      <c r="G33">
        <v>0</v>
      </c>
      <c r="H33">
        <v>3</v>
      </c>
      <c r="I33">
        <v>0</v>
      </c>
      <c r="J33">
        <v>3</v>
      </c>
      <c r="K33" s="8">
        <f t="shared" si="0"/>
        <v>0</v>
      </c>
      <c r="L33" s="8">
        <f t="shared" si="1"/>
        <v>27</v>
      </c>
      <c r="M33" s="9" t="str">
        <f t="shared" si="5"/>
        <v>-.--</v>
      </c>
      <c r="N33" s="8">
        <f t="shared" si="3"/>
        <v>0</v>
      </c>
      <c r="O33" s="9">
        <f t="shared" si="4"/>
        <v>1</v>
      </c>
      <c r="P33" s="10">
        <f t="shared" si="2"/>
        <v>3</v>
      </c>
    </row>
    <row r="34" spans="1:16" x14ac:dyDescent="0.25">
      <c r="A34" s="3">
        <v>2006</v>
      </c>
      <c r="B34" t="s">
        <v>35</v>
      </c>
      <c r="C34" s="2">
        <v>1</v>
      </c>
      <c r="D34">
        <v>0</v>
      </c>
      <c r="E34">
        <v>0</v>
      </c>
      <c r="F34">
        <v>0</v>
      </c>
      <c r="G34">
        <v>0</v>
      </c>
      <c r="H34">
        <v>1</v>
      </c>
      <c r="I34">
        <v>0</v>
      </c>
      <c r="J34">
        <v>3</v>
      </c>
      <c r="K34" s="8">
        <f t="shared" si="0"/>
        <v>0</v>
      </c>
      <c r="L34" s="8">
        <f t="shared" si="1"/>
        <v>9</v>
      </c>
      <c r="M34" s="9" t="str">
        <f t="shared" si="5"/>
        <v>-.--</v>
      </c>
      <c r="N34" s="8">
        <f t="shared" si="3"/>
        <v>0</v>
      </c>
      <c r="O34" s="9">
        <f t="shared" si="4"/>
        <v>1</v>
      </c>
      <c r="P34" s="10">
        <f t="shared" si="2"/>
        <v>3</v>
      </c>
    </row>
    <row r="35" spans="1:16" x14ac:dyDescent="0.25">
      <c r="A35" s="3">
        <v>2015</v>
      </c>
      <c r="B35" t="s">
        <v>72</v>
      </c>
      <c r="C35" s="2">
        <v>2</v>
      </c>
      <c r="D35">
        <v>2</v>
      </c>
      <c r="E35">
        <v>1</v>
      </c>
      <c r="F35">
        <v>0</v>
      </c>
      <c r="G35">
        <v>0</v>
      </c>
      <c r="H35">
        <v>1</v>
      </c>
      <c r="I35">
        <v>0</v>
      </c>
      <c r="J35">
        <v>8</v>
      </c>
      <c r="K35" s="8">
        <f t="shared" ref="K35:K38" si="6">IF(O35=0,"-.--",9*F35/O35)</f>
        <v>0</v>
      </c>
      <c r="L35" s="8">
        <f t="shared" ref="L35:L38" si="7">9*H35/O35</f>
        <v>4.5</v>
      </c>
      <c r="M35" s="9" t="str">
        <f t="shared" ref="M35:M38" si="8">IF(G35=0,"-.--",H35/G35)</f>
        <v>-.--</v>
      </c>
      <c r="N35" s="8">
        <f t="shared" ref="N35:N38" si="9">IF(O35=0,"-.--",(D35+G35)/O35)</f>
        <v>1</v>
      </c>
      <c r="O35" s="9">
        <f t="shared" ref="O35:O38" si="10">P35/3</f>
        <v>2</v>
      </c>
      <c r="P35" s="10">
        <f t="shared" ref="P35:P38" si="11">3*INT(C35)+10*(C35-INT(C35))</f>
        <v>6</v>
      </c>
    </row>
    <row r="36" spans="1:16" x14ac:dyDescent="0.25">
      <c r="A36" s="3">
        <v>2016</v>
      </c>
      <c r="B36" t="s">
        <v>73</v>
      </c>
      <c r="C36" s="2">
        <v>0.1</v>
      </c>
      <c r="D36">
        <v>0</v>
      </c>
      <c r="E36">
        <v>0</v>
      </c>
      <c r="F36">
        <v>0</v>
      </c>
      <c r="G36">
        <v>0</v>
      </c>
      <c r="H36">
        <v>1</v>
      </c>
      <c r="I36">
        <v>0</v>
      </c>
      <c r="J36">
        <v>1</v>
      </c>
      <c r="K36" s="8">
        <f t="shared" si="6"/>
        <v>0</v>
      </c>
      <c r="L36" s="8">
        <f t="shared" si="7"/>
        <v>27</v>
      </c>
      <c r="M36" s="9" t="str">
        <f t="shared" si="8"/>
        <v>-.--</v>
      </c>
      <c r="N36" s="8">
        <f t="shared" si="9"/>
        <v>0</v>
      </c>
      <c r="O36" s="9">
        <f t="shared" si="10"/>
        <v>0.33333333333333331</v>
      </c>
      <c r="P36" s="10">
        <f t="shared" si="11"/>
        <v>1</v>
      </c>
    </row>
    <row r="37" spans="1:16" x14ac:dyDescent="0.25">
      <c r="A37" s="3">
        <v>2017</v>
      </c>
      <c r="B37" t="s">
        <v>74</v>
      </c>
      <c r="C37" s="2">
        <v>1</v>
      </c>
      <c r="D37">
        <v>0</v>
      </c>
      <c r="E37">
        <v>0</v>
      </c>
      <c r="F37">
        <v>0</v>
      </c>
      <c r="G37">
        <v>0</v>
      </c>
      <c r="H37">
        <v>1</v>
      </c>
      <c r="I37">
        <v>0</v>
      </c>
      <c r="J37">
        <v>3</v>
      </c>
      <c r="K37" s="8">
        <f t="shared" si="6"/>
        <v>0</v>
      </c>
      <c r="L37" s="8">
        <f t="shared" si="7"/>
        <v>9</v>
      </c>
      <c r="M37" s="9" t="str">
        <f t="shared" si="8"/>
        <v>-.--</v>
      </c>
      <c r="N37" s="8">
        <f t="shared" si="9"/>
        <v>0</v>
      </c>
      <c r="O37" s="9">
        <f t="shared" si="10"/>
        <v>1</v>
      </c>
      <c r="P37" s="10">
        <f t="shared" si="11"/>
        <v>3</v>
      </c>
    </row>
    <row r="38" spans="1:16" x14ac:dyDescent="0.25">
      <c r="A38" s="3">
        <v>2018</v>
      </c>
      <c r="B38" t="s">
        <v>75</v>
      </c>
      <c r="C38" s="2">
        <v>2</v>
      </c>
      <c r="D38">
        <v>2</v>
      </c>
      <c r="E38">
        <v>2</v>
      </c>
      <c r="F38">
        <v>2</v>
      </c>
      <c r="G38">
        <v>1</v>
      </c>
      <c r="H38">
        <v>2</v>
      </c>
      <c r="I38">
        <v>2</v>
      </c>
      <c r="J38">
        <v>10</v>
      </c>
      <c r="K38" s="8">
        <f t="shared" si="6"/>
        <v>9</v>
      </c>
      <c r="L38" s="8">
        <f t="shared" si="7"/>
        <v>9</v>
      </c>
      <c r="M38" s="9">
        <f t="shared" si="8"/>
        <v>2</v>
      </c>
      <c r="N38" s="8">
        <f t="shared" si="9"/>
        <v>1.5</v>
      </c>
      <c r="O38" s="9">
        <f t="shared" si="10"/>
        <v>2</v>
      </c>
      <c r="P38" s="10">
        <f t="shared" si="11"/>
        <v>6</v>
      </c>
    </row>
    <row r="39" spans="1:16" s="6" customFormat="1" x14ac:dyDescent="0.25">
      <c r="A39" s="12" t="s">
        <v>37</v>
      </c>
      <c r="C39" s="13">
        <f>INT(P39/3)+MOD(P39,3)/10</f>
        <v>45.1</v>
      </c>
      <c r="D39" s="6">
        <f>SUM(D2:D38)</f>
        <v>44</v>
      </c>
      <c r="E39" s="6">
        <f>SUM(E2:E38)</f>
        <v>28</v>
      </c>
      <c r="F39" s="6">
        <f>SUM(F2:F38)</f>
        <v>21</v>
      </c>
      <c r="G39" s="6">
        <f>SUM(G2:G38)</f>
        <v>20</v>
      </c>
      <c r="H39" s="6">
        <f>SUM(H2:H38)</f>
        <v>44</v>
      </c>
      <c r="I39" s="6">
        <f>SUM(I2:I38)</f>
        <v>7</v>
      </c>
      <c r="J39" s="6">
        <f>SUM(J2:J38)</f>
        <v>202</v>
      </c>
      <c r="K39" s="7">
        <f t="shared" si="0"/>
        <v>4.1691176470588234</v>
      </c>
      <c r="L39" s="7">
        <f t="shared" si="1"/>
        <v>8.735294117647058</v>
      </c>
      <c r="M39" s="14">
        <f t="shared" si="5"/>
        <v>2.2000000000000002</v>
      </c>
      <c r="N39" s="7">
        <f t="shared" si="3"/>
        <v>1.4117647058823528</v>
      </c>
      <c r="O39" s="14">
        <f t="shared" si="4"/>
        <v>45.333333333333336</v>
      </c>
      <c r="P39" s="6">
        <f>SUM(P2:P38)</f>
        <v>136</v>
      </c>
    </row>
    <row r="40" spans="1:16" s="21" customFormat="1" x14ac:dyDescent="0.25">
      <c r="A40" s="19"/>
      <c r="B40" s="19"/>
      <c r="C40" s="23" t="s">
        <v>0</v>
      </c>
      <c r="D40" s="21" t="s">
        <v>5</v>
      </c>
      <c r="E40" s="21" t="s">
        <v>1</v>
      </c>
      <c r="F40" s="21" t="s">
        <v>2</v>
      </c>
      <c r="G40" s="21" t="s">
        <v>3</v>
      </c>
      <c r="H40" s="21" t="s">
        <v>6</v>
      </c>
      <c r="I40" s="21" t="s">
        <v>70</v>
      </c>
      <c r="J40" s="21" t="s">
        <v>71</v>
      </c>
      <c r="K40" s="14" t="s">
        <v>11</v>
      </c>
      <c r="L40" s="14" t="s">
        <v>12</v>
      </c>
      <c r="M40" s="14" t="s">
        <v>13</v>
      </c>
      <c r="N40" s="14" t="s">
        <v>14</v>
      </c>
      <c r="O40" s="14" t="s">
        <v>17</v>
      </c>
      <c r="P40" s="21" t="s">
        <v>4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workbookViewId="0">
      <pane ySplit="1" topLeftCell="A41" activePane="bottomLeft" state="frozen"/>
      <selection pane="bottomLeft" activeCell="J60" sqref="J60"/>
    </sheetView>
  </sheetViews>
  <sheetFormatPr defaultRowHeight="15" x14ac:dyDescent="0.25"/>
  <cols>
    <col min="1" max="1" width="5.42578125" style="3" bestFit="1" customWidth="1"/>
    <col min="2" max="2" width="10.7109375" bestFit="1" customWidth="1"/>
    <col min="3" max="3" width="4" style="5" bestFit="1" customWidth="1"/>
    <col min="4" max="5" width="3" bestFit="1" customWidth="1"/>
    <col min="6" max="6" width="3.85546875" bestFit="1" customWidth="1"/>
    <col min="7" max="7" width="3.28515625" bestFit="1" customWidth="1"/>
    <col min="8" max="8" width="3" bestFit="1" customWidth="1"/>
    <col min="9" max="9" width="3.42578125" bestFit="1" customWidth="1"/>
    <col min="10" max="10" width="5.5703125" style="16" bestFit="1" customWidth="1"/>
  </cols>
  <sheetData>
    <row r="1" spans="1:10" s="21" customFormat="1" x14ac:dyDescent="0.25">
      <c r="A1" s="19" t="s">
        <v>7</v>
      </c>
      <c r="B1" s="19" t="s">
        <v>38</v>
      </c>
      <c r="C1" s="20" t="s">
        <v>39</v>
      </c>
      <c r="D1" s="21" t="s">
        <v>1</v>
      </c>
      <c r="E1" s="21" t="s">
        <v>5</v>
      </c>
      <c r="F1" s="21" t="s">
        <v>40</v>
      </c>
      <c r="G1" s="21" t="s">
        <v>3</v>
      </c>
      <c r="H1" s="21" t="s">
        <v>6</v>
      </c>
      <c r="I1" s="21" t="s">
        <v>70</v>
      </c>
      <c r="J1" s="22" t="s">
        <v>66</v>
      </c>
    </row>
    <row r="2" spans="1:10" x14ac:dyDescent="0.25">
      <c r="A2" s="3">
        <v>1967</v>
      </c>
      <c r="B2" t="s">
        <v>41</v>
      </c>
      <c r="C2" s="5">
        <v>1</v>
      </c>
      <c r="D2">
        <v>0</v>
      </c>
      <c r="E2">
        <v>1</v>
      </c>
      <c r="F2">
        <v>0</v>
      </c>
      <c r="G2">
        <v>0</v>
      </c>
      <c r="H2">
        <v>0</v>
      </c>
      <c r="I2">
        <v>0</v>
      </c>
      <c r="J2" s="17">
        <f t="shared" ref="J2:J5" si="0">IF(C2=0,"-.---",E2/C2)</f>
        <v>1</v>
      </c>
    </row>
    <row r="3" spans="1:10" x14ac:dyDescent="0.25">
      <c r="A3" s="3">
        <v>1967</v>
      </c>
      <c r="B3" t="s">
        <v>42</v>
      </c>
      <c r="C3" s="5">
        <v>1</v>
      </c>
      <c r="D3">
        <v>0</v>
      </c>
      <c r="E3">
        <v>1</v>
      </c>
      <c r="F3">
        <v>0</v>
      </c>
      <c r="G3">
        <v>0</v>
      </c>
      <c r="H3">
        <v>0</v>
      </c>
      <c r="I3">
        <v>0</v>
      </c>
      <c r="J3" s="17">
        <f t="shared" si="0"/>
        <v>1</v>
      </c>
    </row>
    <row r="4" spans="1:10" x14ac:dyDescent="0.25">
      <c r="A4" s="3">
        <v>1968</v>
      </c>
      <c r="B4" t="s">
        <v>42</v>
      </c>
      <c r="C4" s="5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7">
        <f t="shared" si="0"/>
        <v>0</v>
      </c>
    </row>
    <row r="5" spans="1:10" x14ac:dyDescent="0.25">
      <c r="A5" s="3">
        <v>1969</v>
      </c>
      <c r="B5" t="s">
        <v>43</v>
      </c>
      <c r="C5" s="5">
        <v>1</v>
      </c>
      <c r="D5">
        <v>0</v>
      </c>
      <c r="E5">
        <v>0</v>
      </c>
      <c r="F5">
        <v>0</v>
      </c>
      <c r="G5">
        <v>0</v>
      </c>
      <c r="H5">
        <v>1</v>
      </c>
      <c r="I5">
        <v>0</v>
      </c>
      <c r="J5" s="17">
        <f t="shared" si="0"/>
        <v>0</v>
      </c>
    </row>
    <row r="6" spans="1:10" x14ac:dyDescent="0.25">
      <c r="A6" s="3">
        <v>1970</v>
      </c>
      <c r="B6" t="s">
        <v>43</v>
      </c>
      <c r="C6" s="5">
        <v>0</v>
      </c>
      <c r="D6">
        <v>0</v>
      </c>
      <c r="E6">
        <v>0</v>
      </c>
      <c r="F6">
        <v>0</v>
      </c>
      <c r="G6">
        <v>1</v>
      </c>
      <c r="H6">
        <v>0</v>
      </c>
      <c r="I6">
        <v>0</v>
      </c>
      <c r="J6" s="17" t="str">
        <f t="shared" ref="J6:J60" si="1">IF(C6=0,"-.---",E6/C6)</f>
        <v>-.---</v>
      </c>
    </row>
    <row r="7" spans="1:10" x14ac:dyDescent="0.25">
      <c r="A7" s="3">
        <v>1970</v>
      </c>
      <c r="B7" t="s">
        <v>44</v>
      </c>
      <c r="C7" s="5">
        <v>2</v>
      </c>
      <c r="D7">
        <v>1</v>
      </c>
      <c r="E7">
        <v>1</v>
      </c>
      <c r="F7">
        <v>0</v>
      </c>
      <c r="G7">
        <v>0</v>
      </c>
      <c r="H7">
        <v>0</v>
      </c>
      <c r="I7">
        <v>0</v>
      </c>
      <c r="J7" s="17">
        <f t="shared" si="1"/>
        <v>0.5</v>
      </c>
    </row>
    <row r="8" spans="1:10" x14ac:dyDescent="0.25">
      <c r="A8" s="3">
        <v>1972</v>
      </c>
      <c r="B8" t="s">
        <v>45</v>
      </c>
      <c r="C8" s="5">
        <v>4</v>
      </c>
      <c r="D8">
        <v>0</v>
      </c>
      <c r="E8">
        <v>1</v>
      </c>
      <c r="F8">
        <v>1</v>
      </c>
      <c r="G8">
        <v>0</v>
      </c>
      <c r="H8">
        <v>0</v>
      </c>
      <c r="I8">
        <v>0</v>
      </c>
      <c r="J8" s="17">
        <f t="shared" si="1"/>
        <v>0.25</v>
      </c>
    </row>
    <row r="9" spans="1:10" x14ac:dyDescent="0.25">
      <c r="A9" s="3">
        <v>1972</v>
      </c>
      <c r="B9" t="s">
        <v>68</v>
      </c>
      <c r="C9" s="5">
        <v>2</v>
      </c>
      <c r="D9">
        <v>1</v>
      </c>
      <c r="E9">
        <v>1</v>
      </c>
      <c r="F9">
        <v>0</v>
      </c>
      <c r="G9">
        <v>0</v>
      </c>
      <c r="H9">
        <v>1</v>
      </c>
      <c r="I9">
        <v>0</v>
      </c>
      <c r="J9" s="17">
        <f t="shared" si="1"/>
        <v>0.5</v>
      </c>
    </row>
    <row r="10" spans="1:10" x14ac:dyDescent="0.25">
      <c r="A10" s="3">
        <v>1973</v>
      </c>
      <c r="B10" t="s">
        <v>68</v>
      </c>
      <c r="C10" s="5">
        <v>3</v>
      </c>
      <c r="D10">
        <v>0</v>
      </c>
      <c r="E10">
        <v>1</v>
      </c>
      <c r="F10">
        <v>1</v>
      </c>
      <c r="G10">
        <v>0</v>
      </c>
      <c r="H10">
        <v>2</v>
      </c>
      <c r="I10">
        <v>0</v>
      </c>
      <c r="J10" s="17">
        <f t="shared" si="1"/>
        <v>0.33333333333333331</v>
      </c>
    </row>
    <row r="11" spans="1:10" x14ac:dyDescent="0.25">
      <c r="A11" s="3">
        <v>1974</v>
      </c>
      <c r="B11" t="s">
        <v>68</v>
      </c>
      <c r="C11" s="5">
        <v>2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 s="17">
        <f t="shared" si="1"/>
        <v>0</v>
      </c>
    </row>
    <row r="12" spans="1:10" x14ac:dyDescent="0.25">
      <c r="A12" s="3">
        <v>1975</v>
      </c>
      <c r="B12" t="s">
        <v>46</v>
      </c>
      <c r="C12" s="5">
        <v>1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 s="17">
        <f t="shared" si="1"/>
        <v>0</v>
      </c>
    </row>
    <row r="13" spans="1:10" x14ac:dyDescent="0.25">
      <c r="A13" s="3">
        <v>1976</v>
      </c>
      <c r="B13" t="s">
        <v>68</v>
      </c>
      <c r="C13" s="5">
        <v>2</v>
      </c>
      <c r="D13">
        <v>1</v>
      </c>
      <c r="E13">
        <v>1</v>
      </c>
      <c r="F13">
        <v>2</v>
      </c>
      <c r="G13">
        <v>0</v>
      </c>
      <c r="H13">
        <v>1</v>
      </c>
      <c r="I13">
        <v>1</v>
      </c>
      <c r="J13" s="17">
        <f t="shared" si="1"/>
        <v>0.5</v>
      </c>
    </row>
    <row r="14" spans="1:10" x14ac:dyDescent="0.25">
      <c r="A14" s="3">
        <v>1979</v>
      </c>
      <c r="B14" t="s">
        <v>47</v>
      </c>
      <c r="C14" s="5">
        <v>2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 s="17">
        <f t="shared" si="1"/>
        <v>0</v>
      </c>
    </row>
    <row r="15" spans="1:10" x14ac:dyDescent="0.25">
      <c r="A15" s="3">
        <v>1982</v>
      </c>
      <c r="B15" t="s">
        <v>48</v>
      </c>
      <c r="C15" s="5">
        <v>3</v>
      </c>
      <c r="D15">
        <v>0</v>
      </c>
      <c r="E15">
        <v>0</v>
      </c>
      <c r="F15">
        <v>0</v>
      </c>
      <c r="G15">
        <v>0</v>
      </c>
      <c r="H15">
        <v>1</v>
      </c>
      <c r="I15">
        <v>0</v>
      </c>
      <c r="J15" s="17">
        <f t="shared" si="1"/>
        <v>0</v>
      </c>
    </row>
    <row r="16" spans="1:10" x14ac:dyDescent="0.25">
      <c r="A16" s="3">
        <v>1983</v>
      </c>
      <c r="B16" t="s">
        <v>49</v>
      </c>
      <c r="C16" s="5">
        <v>3</v>
      </c>
      <c r="D16">
        <v>0</v>
      </c>
      <c r="E16">
        <v>1</v>
      </c>
      <c r="F16">
        <v>0</v>
      </c>
      <c r="G16">
        <v>0</v>
      </c>
      <c r="H16">
        <v>0</v>
      </c>
      <c r="I16">
        <v>0</v>
      </c>
      <c r="J16" s="17">
        <f t="shared" si="1"/>
        <v>0.33333333333333331</v>
      </c>
    </row>
    <row r="17" spans="1:10" x14ac:dyDescent="0.25">
      <c r="A17" s="3">
        <v>1984</v>
      </c>
      <c r="B17" t="s">
        <v>50</v>
      </c>
      <c r="C17" s="5">
        <v>1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 s="17">
        <f t="shared" si="1"/>
        <v>0</v>
      </c>
    </row>
    <row r="18" spans="1:10" x14ac:dyDescent="0.25">
      <c r="A18" s="3">
        <v>1985</v>
      </c>
      <c r="B18" t="s">
        <v>51</v>
      </c>
      <c r="C18" s="5">
        <v>1</v>
      </c>
      <c r="D18">
        <v>0</v>
      </c>
      <c r="E18">
        <v>0</v>
      </c>
      <c r="F18">
        <v>0</v>
      </c>
      <c r="G18">
        <v>2</v>
      </c>
      <c r="H18">
        <v>0</v>
      </c>
      <c r="I18">
        <v>0</v>
      </c>
      <c r="J18" s="17">
        <f t="shared" si="1"/>
        <v>0</v>
      </c>
    </row>
    <row r="19" spans="1:10" x14ac:dyDescent="0.25">
      <c r="A19" s="3">
        <v>1985</v>
      </c>
      <c r="B19" t="s">
        <v>23</v>
      </c>
      <c r="C19" s="5">
        <v>1</v>
      </c>
      <c r="D19">
        <v>0</v>
      </c>
      <c r="E19">
        <v>0</v>
      </c>
      <c r="F19">
        <v>0</v>
      </c>
      <c r="G19">
        <v>0</v>
      </c>
      <c r="H19">
        <v>1</v>
      </c>
      <c r="I19">
        <v>0</v>
      </c>
      <c r="J19" s="17">
        <f t="shared" si="1"/>
        <v>0</v>
      </c>
    </row>
    <row r="20" spans="1:10" x14ac:dyDescent="0.25">
      <c r="A20" s="3">
        <v>1986</v>
      </c>
      <c r="B20" t="s">
        <v>52</v>
      </c>
      <c r="C20" s="5">
        <v>1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7">
        <f t="shared" si="1"/>
        <v>0</v>
      </c>
    </row>
    <row r="21" spans="1:10" x14ac:dyDescent="0.25">
      <c r="A21" s="3">
        <v>1986</v>
      </c>
      <c r="B21" t="s">
        <v>53</v>
      </c>
      <c r="C21" s="5">
        <v>1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7">
        <f t="shared" si="1"/>
        <v>0</v>
      </c>
    </row>
    <row r="22" spans="1:10" x14ac:dyDescent="0.25">
      <c r="A22" s="3">
        <v>1989</v>
      </c>
      <c r="B22" t="s">
        <v>53</v>
      </c>
      <c r="C22" s="5">
        <v>1</v>
      </c>
      <c r="D22">
        <v>1</v>
      </c>
      <c r="E22">
        <v>1</v>
      </c>
      <c r="F22">
        <v>0</v>
      </c>
      <c r="G22">
        <v>1</v>
      </c>
      <c r="H22">
        <v>0</v>
      </c>
      <c r="I22">
        <v>0</v>
      </c>
      <c r="J22" s="17">
        <f t="shared" si="1"/>
        <v>1</v>
      </c>
    </row>
    <row r="23" spans="1:10" x14ac:dyDescent="0.25">
      <c r="A23" s="3">
        <v>1991</v>
      </c>
      <c r="B23" t="s">
        <v>54</v>
      </c>
      <c r="C23" s="5">
        <v>1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 s="17">
        <f t="shared" si="1"/>
        <v>0</v>
      </c>
    </row>
    <row r="24" spans="1:10" x14ac:dyDescent="0.25">
      <c r="A24" s="3">
        <v>1992</v>
      </c>
      <c r="B24" t="s">
        <v>54</v>
      </c>
      <c r="C24" s="5">
        <v>2</v>
      </c>
      <c r="D24">
        <v>0</v>
      </c>
      <c r="E24">
        <v>0</v>
      </c>
      <c r="F24">
        <v>0</v>
      </c>
      <c r="G24">
        <v>0</v>
      </c>
      <c r="H24">
        <v>1</v>
      </c>
      <c r="I24">
        <v>0</v>
      </c>
      <c r="J24" s="17">
        <f t="shared" si="1"/>
        <v>0</v>
      </c>
    </row>
    <row r="25" spans="1:10" x14ac:dyDescent="0.25">
      <c r="A25" s="3">
        <v>1994</v>
      </c>
      <c r="B25" t="s">
        <v>55</v>
      </c>
      <c r="C25" s="5">
        <v>4</v>
      </c>
      <c r="D25">
        <v>1</v>
      </c>
      <c r="E25">
        <v>2</v>
      </c>
      <c r="F25">
        <v>0</v>
      </c>
      <c r="G25">
        <v>0</v>
      </c>
      <c r="H25">
        <v>1</v>
      </c>
      <c r="I25">
        <v>0</v>
      </c>
      <c r="J25" s="17">
        <f t="shared" si="1"/>
        <v>0.5</v>
      </c>
    </row>
    <row r="26" spans="1:10" x14ac:dyDescent="0.25">
      <c r="A26" s="3">
        <v>1994</v>
      </c>
      <c r="B26" t="s">
        <v>54</v>
      </c>
      <c r="C26" s="5">
        <v>1</v>
      </c>
      <c r="D26">
        <v>1</v>
      </c>
      <c r="E26">
        <v>0</v>
      </c>
      <c r="F26">
        <v>0</v>
      </c>
      <c r="G26">
        <v>0</v>
      </c>
      <c r="H26">
        <v>0</v>
      </c>
      <c r="I26">
        <v>0</v>
      </c>
      <c r="J26" s="17">
        <f t="shared" si="1"/>
        <v>0</v>
      </c>
    </row>
    <row r="27" spans="1:10" x14ac:dyDescent="0.25">
      <c r="A27" s="3">
        <v>1994</v>
      </c>
      <c r="B27" t="s">
        <v>56</v>
      </c>
      <c r="C27" s="5">
        <v>1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7">
        <f t="shared" si="1"/>
        <v>0</v>
      </c>
    </row>
    <row r="28" spans="1:10" x14ac:dyDescent="0.25">
      <c r="A28" s="3">
        <v>1995</v>
      </c>
      <c r="B28" t="s">
        <v>54</v>
      </c>
      <c r="C28" s="5">
        <v>2</v>
      </c>
      <c r="D28">
        <v>1</v>
      </c>
      <c r="E28">
        <v>1</v>
      </c>
      <c r="F28">
        <v>1</v>
      </c>
      <c r="G28">
        <v>0</v>
      </c>
      <c r="H28">
        <v>0</v>
      </c>
      <c r="I28">
        <v>1</v>
      </c>
      <c r="J28" s="17">
        <f t="shared" si="1"/>
        <v>0.5</v>
      </c>
    </row>
    <row r="29" spans="1:10" x14ac:dyDescent="0.25">
      <c r="A29" s="3">
        <v>1996</v>
      </c>
      <c r="B29" t="s">
        <v>54</v>
      </c>
      <c r="C29" s="5">
        <v>3</v>
      </c>
      <c r="D29">
        <v>0</v>
      </c>
      <c r="E29">
        <v>0</v>
      </c>
      <c r="F29">
        <v>0</v>
      </c>
      <c r="G29">
        <v>0</v>
      </c>
      <c r="H29">
        <v>1</v>
      </c>
      <c r="I29">
        <v>0</v>
      </c>
      <c r="J29" s="17">
        <f t="shared" si="1"/>
        <v>0</v>
      </c>
    </row>
    <row r="30" spans="1:10" x14ac:dyDescent="0.25">
      <c r="A30" s="3">
        <v>1996</v>
      </c>
      <c r="B30" t="s">
        <v>55</v>
      </c>
      <c r="C30" s="5">
        <v>2</v>
      </c>
      <c r="D30">
        <v>0</v>
      </c>
      <c r="E30">
        <v>0</v>
      </c>
      <c r="F30">
        <v>0</v>
      </c>
      <c r="G30">
        <v>0</v>
      </c>
      <c r="H30">
        <v>1</v>
      </c>
      <c r="I30">
        <v>0</v>
      </c>
      <c r="J30" s="17">
        <f t="shared" si="1"/>
        <v>0</v>
      </c>
    </row>
    <row r="31" spans="1:10" x14ac:dyDescent="0.25">
      <c r="A31" s="3">
        <v>1997</v>
      </c>
      <c r="B31" t="s">
        <v>54</v>
      </c>
      <c r="C31" s="5">
        <v>3</v>
      </c>
      <c r="D31">
        <v>0</v>
      </c>
      <c r="E31">
        <v>0</v>
      </c>
      <c r="F31">
        <v>0</v>
      </c>
      <c r="G31">
        <v>0</v>
      </c>
      <c r="H31">
        <v>1</v>
      </c>
      <c r="I31">
        <v>0</v>
      </c>
      <c r="J31" s="17">
        <f t="shared" si="1"/>
        <v>0</v>
      </c>
    </row>
    <row r="32" spans="1:10" x14ac:dyDescent="0.25">
      <c r="A32" s="3">
        <v>1997</v>
      </c>
      <c r="B32" t="s">
        <v>55</v>
      </c>
      <c r="C32" s="5">
        <v>3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 s="17">
        <f t="shared" si="1"/>
        <v>0</v>
      </c>
    </row>
    <row r="33" spans="1:10" x14ac:dyDescent="0.25">
      <c r="A33" s="3">
        <v>1998</v>
      </c>
      <c r="B33" t="s">
        <v>54</v>
      </c>
      <c r="C33" s="5">
        <v>3</v>
      </c>
      <c r="D33">
        <v>0</v>
      </c>
      <c r="E33">
        <v>0</v>
      </c>
      <c r="F33">
        <v>0</v>
      </c>
      <c r="G33">
        <v>0</v>
      </c>
      <c r="H33">
        <v>3</v>
      </c>
      <c r="I33">
        <v>0</v>
      </c>
      <c r="J33" s="17">
        <f t="shared" si="1"/>
        <v>0</v>
      </c>
    </row>
    <row r="34" spans="1:10" x14ac:dyDescent="0.25">
      <c r="A34" s="3">
        <v>1998</v>
      </c>
      <c r="B34" t="s">
        <v>67</v>
      </c>
      <c r="C34" s="5">
        <v>3</v>
      </c>
      <c r="D34">
        <v>1</v>
      </c>
      <c r="E34">
        <v>1</v>
      </c>
      <c r="F34">
        <v>0</v>
      </c>
      <c r="G34">
        <v>0</v>
      </c>
      <c r="H34">
        <v>2</v>
      </c>
      <c r="I34">
        <v>0</v>
      </c>
      <c r="J34" s="17">
        <f t="shared" si="1"/>
        <v>0.33333333333333331</v>
      </c>
    </row>
    <row r="35" spans="1:10" x14ac:dyDescent="0.25">
      <c r="A35" s="3">
        <v>1999</v>
      </c>
      <c r="B35" t="s">
        <v>55</v>
      </c>
      <c r="C35" s="5">
        <v>3</v>
      </c>
      <c r="D35">
        <v>0</v>
      </c>
      <c r="E35">
        <v>1</v>
      </c>
      <c r="F35">
        <v>0</v>
      </c>
      <c r="G35">
        <v>0</v>
      </c>
      <c r="H35">
        <v>2</v>
      </c>
      <c r="I35">
        <v>0</v>
      </c>
      <c r="J35" s="17">
        <f t="shared" si="1"/>
        <v>0.33333333333333331</v>
      </c>
    </row>
    <row r="36" spans="1:10" x14ac:dyDescent="0.25">
      <c r="A36" s="3">
        <v>2001</v>
      </c>
      <c r="B36" t="s">
        <v>67</v>
      </c>
      <c r="C36" s="5">
        <v>1</v>
      </c>
      <c r="D36">
        <v>0</v>
      </c>
      <c r="E36">
        <v>0</v>
      </c>
      <c r="F36">
        <v>0</v>
      </c>
      <c r="G36">
        <v>0</v>
      </c>
      <c r="H36">
        <v>1</v>
      </c>
      <c r="I36">
        <v>0</v>
      </c>
      <c r="J36" s="17">
        <f t="shared" si="1"/>
        <v>0</v>
      </c>
    </row>
    <row r="37" spans="1:10" x14ac:dyDescent="0.25">
      <c r="A37" s="3">
        <v>2001</v>
      </c>
      <c r="B37" t="s">
        <v>57</v>
      </c>
      <c r="C37" s="5">
        <v>2</v>
      </c>
      <c r="D37">
        <v>0</v>
      </c>
      <c r="E37">
        <v>1</v>
      </c>
      <c r="F37">
        <v>0</v>
      </c>
      <c r="G37">
        <v>0</v>
      </c>
      <c r="H37">
        <v>0</v>
      </c>
      <c r="I37">
        <v>0</v>
      </c>
      <c r="J37" s="17">
        <f t="shared" si="1"/>
        <v>0.5</v>
      </c>
    </row>
    <row r="38" spans="1:10" x14ac:dyDescent="0.25">
      <c r="A38" s="3">
        <v>2002</v>
      </c>
      <c r="B38" t="s">
        <v>57</v>
      </c>
      <c r="C38" s="5">
        <v>3</v>
      </c>
      <c r="D38">
        <v>0</v>
      </c>
      <c r="E38">
        <v>1</v>
      </c>
      <c r="F38">
        <v>2</v>
      </c>
      <c r="G38">
        <v>0</v>
      </c>
      <c r="H38">
        <v>0</v>
      </c>
      <c r="I38">
        <v>0</v>
      </c>
      <c r="J38" s="17">
        <f t="shared" si="1"/>
        <v>0.33333333333333331</v>
      </c>
    </row>
    <row r="39" spans="1:10" x14ac:dyDescent="0.25">
      <c r="A39" s="3">
        <v>2004</v>
      </c>
      <c r="B39" t="s">
        <v>57</v>
      </c>
      <c r="C39" s="5">
        <v>2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 s="17">
        <f t="shared" si="1"/>
        <v>0</v>
      </c>
    </row>
    <row r="40" spans="1:10" x14ac:dyDescent="0.25">
      <c r="A40" s="3">
        <v>2004</v>
      </c>
      <c r="B40" t="s">
        <v>58</v>
      </c>
      <c r="C40" s="5">
        <v>2</v>
      </c>
      <c r="D40">
        <v>1</v>
      </c>
      <c r="E40">
        <v>1</v>
      </c>
      <c r="F40">
        <v>0</v>
      </c>
      <c r="G40">
        <v>0</v>
      </c>
      <c r="H40">
        <v>0</v>
      </c>
      <c r="I40">
        <v>0</v>
      </c>
      <c r="J40" s="17">
        <f t="shared" si="1"/>
        <v>0.5</v>
      </c>
    </row>
    <row r="41" spans="1:10" x14ac:dyDescent="0.25">
      <c r="A41" s="3">
        <v>2004</v>
      </c>
      <c r="B41" t="s">
        <v>59</v>
      </c>
      <c r="C41" s="5">
        <v>2</v>
      </c>
      <c r="D41">
        <v>1</v>
      </c>
      <c r="E41">
        <v>1</v>
      </c>
      <c r="F41">
        <v>0</v>
      </c>
      <c r="G41">
        <v>0</v>
      </c>
      <c r="H41">
        <v>0</v>
      </c>
      <c r="I41">
        <v>0</v>
      </c>
      <c r="J41" s="17">
        <f t="shared" si="1"/>
        <v>0.5</v>
      </c>
    </row>
    <row r="42" spans="1:10" x14ac:dyDescent="0.25">
      <c r="A42" s="3">
        <v>2005</v>
      </c>
      <c r="B42" t="s">
        <v>60</v>
      </c>
      <c r="C42" s="5">
        <v>2</v>
      </c>
      <c r="D42">
        <v>0</v>
      </c>
      <c r="E42">
        <v>0</v>
      </c>
      <c r="F42">
        <v>0</v>
      </c>
      <c r="G42">
        <v>0</v>
      </c>
      <c r="H42">
        <v>1</v>
      </c>
      <c r="I42">
        <v>0</v>
      </c>
      <c r="J42" s="17">
        <f t="shared" si="1"/>
        <v>0</v>
      </c>
    </row>
    <row r="43" spans="1:10" x14ac:dyDescent="0.25">
      <c r="A43" s="3">
        <v>2006</v>
      </c>
      <c r="B43" t="s">
        <v>57</v>
      </c>
      <c r="C43" s="5">
        <v>0</v>
      </c>
      <c r="D43">
        <v>0</v>
      </c>
      <c r="E43">
        <v>0</v>
      </c>
      <c r="F43">
        <v>0</v>
      </c>
      <c r="G43">
        <v>1</v>
      </c>
      <c r="H43">
        <v>0</v>
      </c>
      <c r="I43">
        <v>0</v>
      </c>
      <c r="J43" s="17" t="str">
        <f t="shared" si="1"/>
        <v>-.---</v>
      </c>
    </row>
    <row r="44" spans="1:10" x14ac:dyDescent="0.25">
      <c r="A44" s="3">
        <v>2007</v>
      </c>
      <c r="B44" t="s">
        <v>61</v>
      </c>
      <c r="C44" s="5">
        <v>1</v>
      </c>
      <c r="D44">
        <v>0</v>
      </c>
      <c r="E44">
        <v>0</v>
      </c>
      <c r="F44">
        <v>0</v>
      </c>
      <c r="G44">
        <v>0</v>
      </c>
      <c r="H44">
        <v>1</v>
      </c>
      <c r="I44">
        <v>0</v>
      </c>
      <c r="J44" s="17">
        <f t="shared" si="1"/>
        <v>0</v>
      </c>
    </row>
    <row r="45" spans="1:10" x14ac:dyDescent="0.25">
      <c r="A45" s="3">
        <v>2008</v>
      </c>
      <c r="B45" t="s">
        <v>57</v>
      </c>
      <c r="C45" s="5">
        <v>2</v>
      </c>
      <c r="D45">
        <v>0</v>
      </c>
      <c r="E45">
        <v>0</v>
      </c>
      <c r="F45">
        <v>1</v>
      </c>
      <c r="G45">
        <v>0</v>
      </c>
      <c r="H45">
        <v>1</v>
      </c>
      <c r="I45">
        <v>0</v>
      </c>
      <c r="J45" s="17">
        <f t="shared" si="1"/>
        <v>0</v>
      </c>
    </row>
    <row r="46" spans="1:10" x14ac:dyDescent="0.25">
      <c r="A46" s="3">
        <v>2008</v>
      </c>
      <c r="B46" t="s">
        <v>62</v>
      </c>
      <c r="C46" s="5">
        <v>3</v>
      </c>
      <c r="D46">
        <v>1</v>
      </c>
      <c r="E46">
        <v>2</v>
      </c>
      <c r="F46">
        <v>0</v>
      </c>
      <c r="G46">
        <v>1</v>
      </c>
      <c r="H46">
        <v>0</v>
      </c>
      <c r="I46">
        <v>0</v>
      </c>
      <c r="J46" s="17">
        <f t="shared" si="1"/>
        <v>0.66666666666666663</v>
      </c>
    </row>
    <row r="47" spans="1:10" x14ac:dyDescent="0.25">
      <c r="A47" s="3">
        <v>2009</v>
      </c>
      <c r="B47" t="s">
        <v>62</v>
      </c>
      <c r="C47" s="5">
        <v>2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 s="17">
        <f t="shared" si="1"/>
        <v>0</v>
      </c>
    </row>
    <row r="48" spans="1:10" x14ac:dyDescent="0.25">
      <c r="A48" s="3">
        <v>2010</v>
      </c>
      <c r="B48" t="s">
        <v>63</v>
      </c>
      <c r="C48" s="5">
        <v>1</v>
      </c>
      <c r="D48">
        <v>0</v>
      </c>
      <c r="E48">
        <v>0</v>
      </c>
      <c r="F48">
        <v>0</v>
      </c>
      <c r="G48">
        <v>0</v>
      </c>
      <c r="H48">
        <v>1</v>
      </c>
      <c r="I48">
        <v>0</v>
      </c>
      <c r="J48" s="17">
        <f t="shared" si="1"/>
        <v>0</v>
      </c>
    </row>
    <row r="49" spans="1:10" x14ac:dyDescent="0.25">
      <c r="A49" s="3">
        <v>2011</v>
      </c>
      <c r="B49" t="s">
        <v>64</v>
      </c>
      <c r="C49" s="5">
        <v>2</v>
      </c>
      <c r="D49">
        <v>1</v>
      </c>
      <c r="E49">
        <v>1</v>
      </c>
      <c r="F49">
        <v>0</v>
      </c>
      <c r="G49">
        <v>0</v>
      </c>
      <c r="H49">
        <v>1</v>
      </c>
      <c r="I49">
        <v>0</v>
      </c>
      <c r="J49" s="17">
        <f t="shared" si="1"/>
        <v>0.5</v>
      </c>
    </row>
    <row r="50" spans="1:10" x14ac:dyDescent="0.25">
      <c r="A50" s="3">
        <v>2012</v>
      </c>
      <c r="B50" t="s">
        <v>65</v>
      </c>
      <c r="C50" s="5">
        <v>1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s="17">
        <f t="shared" si="1"/>
        <v>0</v>
      </c>
    </row>
    <row r="51" spans="1:10" x14ac:dyDescent="0.25">
      <c r="A51" s="3">
        <v>2014</v>
      </c>
      <c r="B51" t="s">
        <v>65</v>
      </c>
      <c r="C51" s="5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 s="17" t="str">
        <f t="shared" ref="J51:J52" si="2">IF(C51=0,"-.---",E51/C51)</f>
        <v>-.---</v>
      </c>
    </row>
    <row r="52" spans="1:10" x14ac:dyDescent="0.25">
      <c r="A52" s="3">
        <v>2015</v>
      </c>
      <c r="B52" t="s">
        <v>65</v>
      </c>
      <c r="C52" s="5">
        <v>2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 s="17">
        <f t="shared" si="2"/>
        <v>0</v>
      </c>
    </row>
    <row r="53" spans="1:10" x14ac:dyDescent="0.25">
      <c r="A53" s="3">
        <v>2016</v>
      </c>
      <c r="B53" t="s">
        <v>65</v>
      </c>
      <c r="C53" s="5">
        <v>3</v>
      </c>
      <c r="D53">
        <v>0</v>
      </c>
      <c r="E53">
        <v>0</v>
      </c>
      <c r="F53">
        <v>0</v>
      </c>
      <c r="G53">
        <v>0</v>
      </c>
      <c r="H53">
        <v>1</v>
      </c>
      <c r="I53">
        <v>0</v>
      </c>
      <c r="J53" s="17">
        <f t="shared" ref="J53:J54" si="3">IF(C53=0,"-.---",E53/C53)</f>
        <v>0</v>
      </c>
    </row>
    <row r="54" spans="1:10" x14ac:dyDescent="0.25">
      <c r="A54" s="3">
        <v>2017</v>
      </c>
      <c r="B54" t="s">
        <v>65</v>
      </c>
      <c r="C54" s="5">
        <v>2</v>
      </c>
      <c r="D54">
        <v>0</v>
      </c>
      <c r="E54">
        <v>0</v>
      </c>
      <c r="F54">
        <v>0</v>
      </c>
      <c r="G54">
        <v>0</v>
      </c>
      <c r="H54">
        <v>1</v>
      </c>
      <c r="I54">
        <v>0</v>
      </c>
      <c r="J54" s="17">
        <f t="shared" si="3"/>
        <v>0</v>
      </c>
    </row>
    <row r="55" spans="1:10" x14ac:dyDescent="0.25">
      <c r="A55" s="3">
        <v>2017</v>
      </c>
      <c r="B55" t="s">
        <v>76</v>
      </c>
      <c r="C55" s="5">
        <v>3</v>
      </c>
      <c r="D55">
        <v>0</v>
      </c>
      <c r="E55">
        <v>0</v>
      </c>
      <c r="F55">
        <v>0</v>
      </c>
      <c r="G55">
        <v>0</v>
      </c>
      <c r="H55">
        <v>2</v>
      </c>
      <c r="I55">
        <v>0</v>
      </c>
      <c r="J55" s="17">
        <f t="shared" ref="J55" si="4">IF(C55=0,"-.---",E55/C55)</f>
        <v>0</v>
      </c>
    </row>
    <row r="56" spans="1:10" x14ac:dyDescent="0.25">
      <c r="A56" s="3">
        <v>2017</v>
      </c>
      <c r="B56" t="s">
        <v>77</v>
      </c>
      <c r="C56" s="5">
        <v>3</v>
      </c>
      <c r="D56">
        <v>0</v>
      </c>
      <c r="E56">
        <v>0</v>
      </c>
      <c r="F56">
        <v>0</v>
      </c>
      <c r="G56">
        <v>0</v>
      </c>
      <c r="H56">
        <v>1</v>
      </c>
      <c r="I56">
        <v>0</v>
      </c>
      <c r="J56" s="17">
        <f t="shared" ref="J56" si="5">IF(C56=0,"-.---",E56/C56)</f>
        <v>0</v>
      </c>
    </row>
    <row r="57" spans="1:10" x14ac:dyDescent="0.25">
      <c r="A57" s="3">
        <v>2018</v>
      </c>
      <c r="B57" t="s">
        <v>65</v>
      </c>
      <c r="C57" s="5">
        <v>3</v>
      </c>
      <c r="D57">
        <v>0</v>
      </c>
      <c r="E57">
        <v>1</v>
      </c>
      <c r="F57">
        <v>0</v>
      </c>
      <c r="G57">
        <v>0</v>
      </c>
      <c r="H57">
        <v>1</v>
      </c>
      <c r="I57">
        <v>0</v>
      </c>
      <c r="J57" s="17">
        <f t="shared" ref="J57" si="6">IF(C57=0,"-.---",E57/C57)</f>
        <v>0.33333333333333331</v>
      </c>
    </row>
    <row r="58" spans="1:10" x14ac:dyDescent="0.25">
      <c r="A58" s="3">
        <v>2018</v>
      </c>
      <c r="B58" t="s">
        <v>78</v>
      </c>
      <c r="C58" s="5">
        <v>3</v>
      </c>
      <c r="D58">
        <v>1</v>
      </c>
      <c r="E58">
        <v>1</v>
      </c>
      <c r="F58">
        <v>1</v>
      </c>
      <c r="G58">
        <v>0</v>
      </c>
      <c r="H58">
        <v>1</v>
      </c>
      <c r="I58">
        <v>1</v>
      </c>
      <c r="J58" s="17">
        <f t="shared" ref="J58" si="7">IF(C58=0,"-.---",E58/C58)</f>
        <v>0.33333333333333331</v>
      </c>
    </row>
    <row r="59" spans="1:10" x14ac:dyDescent="0.25">
      <c r="A59" s="3">
        <v>2018</v>
      </c>
      <c r="B59" t="s">
        <v>76</v>
      </c>
      <c r="C59" s="5">
        <v>2</v>
      </c>
      <c r="D59">
        <v>2</v>
      </c>
      <c r="E59">
        <v>2</v>
      </c>
      <c r="F59">
        <v>1</v>
      </c>
      <c r="G59">
        <v>0</v>
      </c>
      <c r="H59">
        <v>0</v>
      </c>
      <c r="I59">
        <v>1</v>
      </c>
      <c r="J59" s="17">
        <f t="shared" ref="J59" si="8">IF(C59=0,"-.---",E59/C59)</f>
        <v>1</v>
      </c>
    </row>
    <row r="60" spans="1:10" s="4" customFormat="1" x14ac:dyDescent="0.25">
      <c r="A60" s="19" t="s">
        <v>37</v>
      </c>
      <c r="C60" s="11">
        <f>SUM(C2:C59)</f>
        <v>112</v>
      </c>
      <c r="D60" s="6">
        <f>SUM(D2:D59)</f>
        <v>15</v>
      </c>
      <c r="E60" s="6">
        <f>SUM(E2:E59)</f>
        <v>25</v>
      </c>
      <c r="F60" s="6">
        <f>SUM(F2:F59)</f>
        <v>10</v>
      </c>
      <c r="G60" s="6">
        <f>SUM(G2:G59)</f>
        <v>6</v>
      </c>
      <c r="H60" s="6">
        <f>SUM(H2:H59)</f>
        <v>34</v>
      </c>
      <c r="I60" s="6">
        <f>SUM(I2:I59)</f>
        <v>4</v>
      </c>
      <c r="J60" s="18">
        <f t="shared" si="1"/>
        <v>0.22321428571428573</v>
      </c>
    </row>
    <row r="61" spans="1:10" x14ac:dyDescent="0.25">
      <c r="C61" s="20" t="s">
        <v>39</v>
      </c>
      <c r="D61" s="21" t="s">
        <v>1</v>
      </c>
      <c r="E61" s="21" t="s">
        <v>5</v>
      </c>
      <c r="F61" s="21" t="s">
        <v>40</v>
      </c>
      <c r="G61" s="21" t="s">
        <v>3</v>
      </c>
      <c r="H61" s="21" t="s">
        <v>6</v>
      </c>
      <c r="I61" s="21" t="s">
        <v>70</v>
      </c>
      <c r="J61" s="22" t="s">
        <v>66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Pitching</vt:lpstr>
      <vt:lpstr>Hitting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Darrell</dc:creator>
  <cp:lastModifiedBy>Darrell  Pittman</cp:lastModifiedBy>
  <dcterms:created xsi:type="dcterms:W3CDTF">2013-07-17T14:17:04Z</dcterms:created>
  <dcterms:modified xsi:type="dcterms:W3CDTF">2018-07-18T21:38:39Z</dcterms:modified>
</cp:coreProperties>
</file>